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eativnievropa.sharepoint.com/DATA/mediadesk/PR/Tiskové zprávy/TZ_2023/"/>
    </mc:Choice>
  </mc:AlternateContent>
  <xr:revisionPtr revIDLastSave="3" documentId="8_{1B9FB41E-C437-4D4A-B874-B81732734E14}" xr6:coauthVersionLast="47" xr6:coauthVersionMax="47" xr10:uidLastSave="{6D5ADBE1-C397-4EFA-B0C6-ADBFCA6BBBE4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20" i="1"/>
  <c r="B121" i="1"/>
  <c r="D119" i="1"/>
  <c r="D27" i="1"/>
  <c r="D23" i="1"/>
  <c r="D115" i="1"/>
  <c r="D108" i="1"/>
  <c r="D105" i="1"/>
  <c r="D121" i="1"/>
</calcChain>
</file>

<file path=xl/sharedStrings.xml><?xml version="1.0" encoding="utf-8"?>
<sst xmlns="http://schemas.openxmlformats.org/spreadsheetml/2006/main" count="317" uniqueCount="140">
  <si>
    <t>Společnost</t>
  </si>
  <si>
    <t>Projekt</t>
  </si>
  <si>
    <t>Okruh podpory</t>
  </si>
  <si>
    <t>Částka (EUR)</t>
  </si>
  <si>
    <t>DEVELOPMENT - VÝVOJ</t>
  </si>
  <si>
    <t>European co-development</t>
  </si>
  <si>
    <t>European mini-slate development</t>
  </si>
  <si>
    <t>European slate development</t>
  </si>
  <si>
    <t>TV A ONLINE OBSAH</t>
  </si>
  <si>
    <t>Sirena Film (partner)</t>
  </si>
  <si>
    <t>TV and online content</t>
  </si>
  <si>
    <t>DISTRIBUCE</t>
  </si>
  <si>
    <t>Třetí strany prostřednictvím sales agentů</t>
  </si>
  <si>
    <t>Films on the Move</t>
  </si>
  <si>
    <t>Automatická podpora</t>
  </si>
  <si>
    <t>Institut dokumentárního filmu</t>
  </si>
  <si>
    <t>East Doc</t>
  </si>
  <si>
    <t>Markets &amp; networking</t>
  </si>
  <si>
    <t>Doc.Dream Services</t>
  </si>
  <si>
    <t>DOK.Incubator</t>
  </si>
  <si>
    <t xml:space="preserve">dok.incubator </t>
  </si>
  <si>
    <t>Talent &amp; Skills</t>
  </si>
  <si>
    <t>Emerging Producers</t>
  </si>
  <si>
    <t>Akademie múzických umění v Praze</t>
  </si>
  <si>
    <t>CEE Animation (partner)</t>
  </si>
  <si>
    <t>CEE Animation Workshop</t>
  </si>
  <si>
    <t>Doc-Air Distribution</t>
  </si>
  <si>
    <t>Doc Alliance Films</t>
  </si>
  <si>
    <t>European VOD networks and operators</t>
  </si>
  <si>
    <t xml:space="preserve">MIDPOINT Institute - Feature Launch a Series Launch </t>
  </si>
  <si>
    <t>Hypermarket Film</t>
  </si>
  <si>
    <t>Marathon, The Drained Sea, My Father Kutuzov, Exit Only, Neighborhood Gatekeepers</t>
  </si>
  <si>
    <t>VIDEOHRY A IMERZIVNÍ OBSAH</t>
  </si>
  <si>
    <t>Videogames and immersive content development</t>
  </si>
  <si>
    <t>Kube Games</t>
  </si>
  <si>
    <t>Imperiums New World</t>
  </si>
  <si>
    <t>Families like ours</t>
  </si>
  <si>
    <t>Networks of European Festivals</t>
  </si>
  <si>
    <t>Doc Alliance Festival Network</t>
  </si>
  <si>
    <t>CELKEM ZA ROK 2022</t>
  </si>
  <si>
    <t xml:space="preserve">Ex Oriente </t>
  </si>
  <si>
    <t>KVIFF.TV (partner)</t>
  </si>
  <si>
    <t>CEEYou</t>
  </si>
  <si>
    <t>ONLINE DISTRIBUCE (2 roky)</t>
  </si>
  <si>
    <t>VZDĚLÁVÁNÍ (3 roky)</t>
  </si>
  <si>
    <t>PŘÍSTUP NA TRH (2 roky)</t>
  </si>
  <si>
    <t>FESTIVALY (2 roky)</t>
  </si>
  <si>
    <t>Frame Films</t>
  </si>
  <si>
    <t>Cineart TV Prague</t>
  </si>
  <si>
    <t>A Unique Experience, Fichtelberg, Carpathian Beast</t>
  </si>
  <si>
    <t>MasterFilm</t>
  </si>
  <si>
    <t>Cinepoint</t>
  </si>
  <si>
    <t>Axman Production</t>
  </si>
  <si>
    <t>Vernes</t>
  </si>
  <si>
    <t>The Seniors</t>
  </si>
  <si>
    <t>nutprodukce (partner)</t>
  </si>
  <si>
    <t>Zóna dopadu</t>
  </si>
  <si>
    <t>Pink Productions (partner)</t>
  </si>
  <si>
    <t>Krutart (partner)</t>
  </si>
  <si>
    <t>The Inventor Guglielmo</t>
  </si>
  <si>
    <t>World of Walls</t>
  </si>
  <si>
    <t>Operation Monaco</t>
  </si>
  <si>
    <t>Schalotte - an Onion for all Cases</t>
  </si>
  <si>
    <t>The Treasure of the Wyrm</t>
  </si>
  <si>
    <t>Bull Film (partner)</t>
  </si>
  <si>
    <t>CLAW AV (partner)</t>
  </si>
  <si>
    <t>Helium Film (partner)</t>
  </si>
  <si>
    <t>Cineart TV Prague (partner)</t>
  </si>
  <si>
    <t>Maur Film (partner)</t>
  </si>
  <si>
    <t>Hagen</t>
  </si>
  <si>
    <t>Wilma Film (partner)</t>
  </si>
  <si>
    <t>20 distribučních projektů</t>
  </si>
  <si>
    <t>Love and Capitalism, Land of Fire</t>
  </si>
  <si>
    <t xml:space="preserve">Comfortable Century, Stormchaser, Chemodan (krátký film) </t>
  </si>
  <si>
    <t>Mirius Praha</t>
  </si>
  <si>
    <t>Artcam Films</t>
  </si>
  <si>
    <t>CinemArt</t>
  </si>
  <si>
    <t>Vertical Entertainment</t>
  </si>
  <si>
    <t>AQS</t>
  </si>
  <si>
    <t xml:space="preserve">Film Europe   </t>
  </si>
  <si>
    <t xml:space="preserve">Aerofilms   </t>
  </si>
  <si>
    <t xml:space="preserve">Bohemia Motion Pictures  </t>
  </si>
  <si>
    <t>S chutí Toskánska</t>
  </si>
  <si>
    <t>Falešně</t>
  </si>
  <si>
    <t>Stehy</t>
  </si>
  <si>
    <t>Aquarela</t>
  </si>
  <si>
    <t>#jsemtady</t>
  </si>
  <si>
    <t>Cesta za živou vodou</t>
  </si>
  <si>
    <t>Napětí</t>
  </si>
  <si>
    <t>Co jsme komu všichni udělali?</t>
  </si>
  <si>
    <t>Bože, ty seš hajzl</t>
  </si>
  <si>
    <t>Maxinožka 2</t>
  </si>
  <si>
    <t>Hlas lásky</t>
  </si>
  <si>
    <t>Judy</t>
  </si>
  <si>
    <t>Problémissky</t>
  </si>
  <si>
    <t>Dračí země</t>
  </si>
  <si>
    <t>Já, Anežka</t>
  </si>
  <si>
    <t>Smrt a dívka</t>
  </si>
  <si>
    <t>Dozvonil zvonec</t>
  </si>
  <si>
    <t>Zvířata</t>
  </si>
  <si>
    <t>Rekognice, Třicátý sedmý kilometr, Můry, The Mo(u)rning (krátký film)</t>
  </si>
  <si>
    <t>Země medu</t>
  </si>
  <si>
    <t>Helmut Newton: Nestoudná krása</t>
  </si>
  <si>
    <t>Srdeční záležitost</t>
  </si>
  <si>
    <t>Alma a Oskar</t>
  </si>
  <si>
    <t>Jízda na hraně</t>
  </si>
  <si>
    <t>Dokud nás Bůh nerozdělil</t>
  </si>
  <si>
    <t>Zachraňte tygra</t>
  </si>
  <si>
    <t>Test</t>
  </si>
  <si>
    <t>Muži na pokraji nervového zhroucení</t>
  </si>
  <si>
    <t>Probuď se a žij!</t>
  </si>
  <si>
    <t>Sedláci</t>
  </si>
  <si>
    <t>Pod hvězdami Paříže</t>
  </si>
  <si>
    <t>Žena</t>
  </si>
  <si>
    <t>Rodinu si nevybereš</t>
  </si>
  <si>
    <t>Haute couture</t>
  </si>
  <si>
    <t>Nejhorší člověk na světě</t>
  </si>
  <si>
    <t>Benedetta</t>
  </si>
  <si>
    <t>Paříž, 13. obvod</t>
  </si>
  <si>
    <t>Annette</t>
  </si>
  <si>
    <t>Přípitek</t>
  </si>
  <si>
    <t>Sibyl</t>
  </si>
  <si>
    <t>Marco</t>
  </si>
  <si>
    <t>Quo vadis, Aida?</t>
  </si>
  <si>
    <t>Smolný pich aneb Pitomý porno</t>
  </si>
  <si>
    <t>Miluj svého robota</t>
  </si>
  <si>
    <t>Margrete - královna severu</t>
  </si>
  <si>
    <t>Titan</t>
  </si>
  <si>
    <t>Událost</t>
  </si>
  <si>
    <t>Poslední střih</t>
  </si>
  <si>
    <t xml:space="preserve">Neuvěřitelné, ale pravdivé </t>
  </si>
  <si>
    <t>France</t>
  </si>
  <si>
    <t>Bratr a sestra</t>
  </si>
  <si>
    <t>Ztracené iluze</t>
  </si>
  <si>
    <t>Aalto: Architektura emocí</t>
  </si>
  <si>
    <t>Na palubu!</t>
  </si>
  <si>
    <t>Disco</t>
  </si>
  <si>
    <t>Last and First Men</t>
  </si>
  <si>
    <t>Mikulášovy patálie: Jak to celé začalo</t>
  </si>
  <si>
    <t>Výsledky programu Kreativní Evropa MEDIA v ČR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</si>
</sst>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5FFE2"/>
        <bgColor indexed="64"/>
      </patternFill>
    </fill>
    <fill>
      <patternFill patternType="solid">
        <fgColor rgb="FF57FF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2" borderId="1" xfId="0" applyFont="1" applyFill="1" applyBorder="1" applyAlignment="1">
      <alignment horizontal="left" vertical="top" wrapText="1"/>
    </xf>
    <xf numFmtId="3" fontId="7" fillId="0" borderId="1" xfId="0" applyNumberFormat="1" applyFont="1" applyBorder="1"/>
    <xf numFmtId="0" fontId="7" fillId="0" borderId="0" xfId="0" applyFont="1"/>
    <xf numFmtId="0" fontId="8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57FFDF"/>
      <color rgb="FF65FFE2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1"/>
  <sheetViews>
    <sheetView tabSelected="1" topLeftCell="A98" zoomScaleNormal="100" workbookViewId="0">
      <selection activeCell="B112" sqref="B112"/>
    </sheetView>
  </sheetViews>
  <sheetFormatPr defaultRowHeight="15" x14ac:dyDescent="0.25"/>
  <cols>
    <col min="1" max="1" width="36.28515625" customWidth="1"/>
    <col min="2" max="2" width="47" customWidth="1"/>
    <col min="3" max="3" width="35.42578125" customWidth="1"/>
    <col min="4" max="4" width="12.140625" bestFit="1" customWidth="1"/>
  </cols>
  <sheetData>
    <row r="1" spans="1:4" ht="18.75" x14ac:dyDescent="0.3">
      <c r="A1" s="23" t="s">
        <v>139</v>
      </c>
      <c r="B1" s="24"/>
      <c r="C1" s="24"/>
      <c r="D1" s="24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14" t="s">
        <v>4</v>
      </c>
      <c r="B3" s="15"/>
      <c r="C3" s="14"/>
      <c r="D3" s="16"/>
    </row>
    <row r="4" spans="1:4" s="9" customFormat="1" x14ac:dyDescent="0.25">
      <c r="A4" s="6" t="s">
        <v>52</v>
      </c>
      <c r="B4" s="6" t="s">
        <v>96</v>
      </c>
      <c r="C4" s="6" t="s">
        <v>5</v>
      </c>
      <c r="D4" s="8">
        <v>31779</v>
      </c>
    </row>
    <row r="5" spans="1:4" s="9" customFormat="1" x14ac:dyDescent="0.25">
      <c r="A5" s="6" t="s">
        <v>53</v>
      </c>
      <c r="B5" s="6" t="s">
        <v>54</v>
      </c>
      <c r="C5" s="6" t="s">
        <v>5</v>
      </c>
      <c r="D5" s="8">
        <v>50000</v>
      </c>
    </row>
    <row r="6" spans="1:4" s="9" customFormat="1" x14ac:dyDescent="0.25">
      <c r="A6" s="10" t="s">
        <v>55</v>
      </c>
      <c r="B6" s="6" t="s">
        <v>56</v>
      </c>
      <c r="C6" s="6" t="s">
        <v>5</v>
      </c>
      <c r="D6" s="8">
        <v>17280</v>
      </c>
    </row>
    <row r="7" spans="1:4" s="9" customFormat="1" x14ac:dyDescent="0.25">
      <c r="A7" s="10" t="s">
        <v>57</v>
      </c>
      <c r="B7" s="6" t="s">
        <v>97</v>
      </c>
      <c r="C7" s="6" t="s">
        <v>5</v>
      </c>
      <c r="D7" s="8">
        <v>20000</v>
      </c>
    </row>
    <row r="8" spans="1:4" s="9" customFormat="1" x14ac:dyDescent="0.25">
      <c r="A8" s="10" t="s">
        <v>58</v>
      </c>
      <c r="B8" s="6" t="s">
        <v>59</v>
      </c>
      <c r="C8" s="6" t="s">
        <v>5</v>
      </c>
      <c r="D8" s="8">
        <v>58000</v>
      </c>
    </row>
    <row r="9" spans="1:4" s="9" customFormat="1" x14ac:dyDescent="0.25">
      <c r="A9" s="10" t="s">
        <v>65</v>
      </c>
      <c r="B9" s="6" t="s">
        <v>60</v>
      </c>
      <c r="C9" s="6" t="s">
        <v>5</v>
      </c>
      <c r="D9" s="8">
        <v>12300</v>
      </c>
    </row>
    <row r="10" spans="1:4" s="9" customFormat="1" x14ac:dyDescent="0.25">
      <c r="A10" s="10" t="s">
        <v>66</v>
      </c>
      <c r="B10" s="6" t="s">
        <v>98</v>
      </c>
      <c r="C10" s="6" t="s">
        <v>5</v>
      </c>
      <c r="D10" s="8">
        <v>59877</v>
      </c>
    </row>
    <row r="11" spans="1:4" s="9" customFormat="1" x14ac:dyDescent="0.25">
      <c r="A11" s="10" t="s">
        <v>67</v>
      </c>
      <c r="B11" s="6" t="s">
        <v>61</v>
      </c>
      <c r="C11" s="6" t="s">
        <v>5</v>
      </c>
      <c r="D11" s="8">
        <v>17548</v>
      </c>
    </row>
    <row r="12" spans="1:4" s="9" customFormat="1" x14ac:dyDescent="0.25">
      <c r="A12" s="10" t="s">
        <v>68</v>
      </c>
      <c r="B12" s="6" t="s">
        <v>62</v>
      </c>
      <c r="C12" s="6" t="s">
        <v>5</v>
      </c>
      <c r="D12" s="8">
        <v>15000</v>
      </c>
    </row>
    <row r="13" spans="1:4" s="9" customFormat="1" x14ac:dyDescent="0.25">
      <c r="A13" s="10" t="s">
        <v>68</v>
      </c>
      <c r="B13" s="6" t="s">
        <v>63</v>
      </c>
      <c r="C13" s="6" t="s">
        <v>5</v>
      </c>
      <c r="D13" s="8">
        <v>20000</v>
      </c>
    </row>
    <row r="14" spans="1:4" s="9" customFormat="1" x14ac:dyDescent="0.25">
      <c r="A14" s="10" t="s">
        <v>64</v>
      </c>
      <c r="B14" s="7" t="s">
        <v>99</v>
      </c>
      <c r="C14" s="6" t="s">
        <v>5</v>
      </c>
      <c r="D14" s="8">
        <v>40000</v>
      </c>
    </row>
    <row r="15" spans="1:4" s="9" customFormat="1" ht="30" x14ac:dyDescent="0.25">
      <c r="A15" s="6" t="s">
        <v>47</v>
      </c>
      <c r="B15" s="7" t="s">
        <v>73</v>
      </c>
      <c r="C15" s="6" t="s">
        <v>6</v>
      </c>
      <c r="D15" s="8">
        <v>85000</v>
      </c>
    </row>
    <row r="16" spans="1:4" s="9" customFormat="1" x14ac:dyDescent="0.25">
      <c r="A16" s="6" t="s">
        <v>48</v>
      </c>
      <c r="B16" s="7" t="s">
        <v>49</v>
      </c>
      <c r="C16" s="6" t="s">
        <v>6</v>
      </c>
      <c r="D16" s="8">
        <v>155000</v>
      </c>
    </row>
    <row r="17" spans="1:4" s="9" customFormat="1" ht="30" x14ac:dyDescent="0.25">
      <c r="A17" s="6" t="s">
        <v>50</v>
      </c>
      <c r="B17" s="7" t="s">
        <v>100</v>
      </c>
      <c r="C17" s="6" t="s">
        <v>6</v>
      </c>
      <c r="D17" s="8">
        <v>145000</v>
      </c>
    </row>
    <row r="18" spans="1:4" s="9" customFormat="1" x14ac:dyDescent="0.25">
      <c r="A18" s="6" t="s">
        <v>51</v>
      </c>
      <c r="B18" s="7" t="s">
        <v>72</v>
      </c>
      <c r="C18" s="6" t="s">
        <v>6</v>
      </c>
      <c r="D18" s="8">
        <v>60000</v>
      </c>
    </row>
    <row r="19" spans="1:4" ht="30" x14ac:dyDescent="0.25">
      <c r="A19" s="12" t="s">
        <v>30</v>
      </c>
      <c r="B19" s="7" t="s">
        <v>31</v>
      </c>
      <c r="C19" s="12" t="s">
        <v>7</v>
      </c>
      <c r="D19" s="13">
        <v>160000</v>
      </c>
    </row>
    <row r="20" spans="1:4" x14ac:dyDescent="0.25">
      <c r="A20" s="1">
        <v>15</v>
      </c>
      <c r="B20" s="1">
        <v>28</v>
      </c>
      <c r="C20" s="1"/>
      <c r="D20" s="2">
        <f>SUM(D4:D19)</f>
        <v>946784</v>
      </c>
    </row>
    <row r="21" spans="1:4" x14ac:dyDescent="0.25">
      <c r="A21" s="14" t="s">
        <v>32</v>
      </c>
      <c r="B21" s="15"/>
      <c r="C21" s="14"/>
      <c r="D21" s="16"/>
    </row>
    <row r="22" spans="1:4" s="9" customFormat="1" ht="30" x14ac:dyDescent="0.25">
      <c r="A22" s="6" t="s">
        <v>34</v>
      </c>
      <c r="B22" s="22" t="s">
        <v>35</v>
      </c>
      <c r="C22" s="21" t="s">
        <v>33</v>
      </c>
      <c r="D22" s="8">
        <v>150000</v>
      </c>
    </row>
    <row r="23" spans="1:4" x14ac:dyDescent="0.25">
      <c r="A23" s="1">
        <v>1</v>
      </c>
      <c r="B23" s="1">
        <v>1</v>
      </c>
      <c r="C23" s="1"/>
      <c r="D23" s="2">
        <f>SUM(D22:D22)</f>
        <v>150000</v>
      </c>
    </row>
    <row r="24" spans="1:4" x14ac:dyDescent="0.25">
      <c r="A24" s="14" t="s">
        <v>8</v>
      </c>
      <c r="B24" s="15"/>
      <c r="C24" s="14"/>
      <c r="D24" s="16"/>
    </row>
    <row r="25" spans="1:4" x14ac:dyDescent="0.25">
      <c r="A25" s="4" t="s">
        <v>9</v>
      </c>
      <c r="B25" s="7" t="s">
        <v>36</v>
      </c>
      <c r="C25" s="12" t="s">
        <v>10</v>
      </c>
      <c r="D25" s="13">
        <v>262572.14</v>
      </c>
    </row>
    <row r="26" spans="1:4" s="9" customFormat="1" x14ac:dyDescent="0.25">
      <c r="A26" s="10" t="s">
        <v>70</v>
      </c>
      <c r="B26" s="7" t="s">
        <v>69</v>
      </c>
      <c r="C26" s="6" t="s">
        <v>10</v>
      </c>
      <c r="D26" s="8">
        <v>1078411.31</v>
      </c>
    </row>
    <row r="27" spans="1:4" x14ac:dyDescent="0.25">
      <c r="A27" s="1">
        <v>2</v>
      </c>
      <c r="B27" s="1">
        <v>2</v>
      </c>
      <c r="C27" s="1"/>
      <c r="D27" s="2">
        <f>SUM(D25:D26)</f>
        <v>1340983.4500000002</v>
      </c>
    </row>
    <row r="28" spans="1:4" x14ac:dyDescent="0.25">
      <c r="A28" s="14" t="s">
        <v>11</v>
      </c>
      <c r="B28" s="15"/>
      <c r="C28" s="14"/>
      <c r="D28" s="17"/>
    </row>
    <row r="29" spans="1:4" x14ac:dyDescent="0.25">
      <c r="A29" s="12" t="s">
        <v>12</v>
      </c>
      <c r="B29" s="3" t="s">
        <v>71</v>
      </c>
      <c r="C29" s="12" t="s">
        <v>13</v>
      </c>
      <c r="D29" s="13">
        <v>324840</v>
      </c>
    </row>
    <row r="30" spans="1:4" x14ac:dyDescent="0.25">
      <c r="A30" s="12" t="s">
        <v>80</v>
      </c>
      <c r="B30" s="12" t="s">
        <v>119</v>
      </c>
      <c r="C30" s="12" t="s">
        <v>14</v>
      </c>
      <c r="D30" s="13">
        <v>12693.5</v>
      </c>
    </row>
    <row r="31" spans="1:4" x14ac:dyDescent="0.25">
      <c r="A31" s="12" t="s">
        <v>80</v>
      </c>
      <c r="B31" s="12" t="s">
        <v>119</v>
      </c>
      <c r="C31" s="12" t="s">
        <v>14</v>
      </c>
      <c r="D31" s="13">
        <v>19258.400000000001</v>
      </c>
    </row>
    <row r="32" spans="1:4" x14ac:dyDescent="0.25">
      <c r="A32" s="12" t="s">
        <v>80</v>
      </c>
      <c r="B32" s="12" t="s">
        <v>117</v>
      </c>
      <c r="C32" s="12" t="s">
        <v>14</v>
      </c>
      <c r="D32" s="13">
        <v>7616.1</v>
      </c>
    </row>
    <row r="33" spans="1:4" x14ac:dyDescent="0.25">
      <c r="A33" s="12" t="s">
        <v>80</v>
      </c>
      <c r="B33" s="12" t="s">
        <v>117</v>
      </c>
      <c r="C33" s="12" t="s">
        <v>14</v>
      </c>
      <c r="D33" s="13">
        <v>18957.759999999998</v>
      </c>
    </row>
    <row r="34" spans="1:4" x14ac:dyDescent="0.25">
      <c r="A34" s="12" t="s">
        <v>80</v>
      </c>
      <c r="B34" s="12" t="s">
        <v>122</v>
      </c>
      <c r="C34" s="12" t="s">
        <v>14</v>
      </c>
      <c r="D34" s="13">
        <v>17859.04</v>
      </c>
    </row>
    <row r="35" spans="1:4" x14ac:dyDescent="0.25">
      <c r="A35" s="12" t="s">
        <v>80</v>
      </c>
      <c r="B35" s="12" t="s">
        <v>138</v>
      </c>
      <c r="C35" s="12" t="s">
        <v>14</v>
      </c>
      <c r="D35" s="13">
        <v>35968.14</v>
      </c>
    </row>
    <row r="36" spans="1:4" x14ac:dyDescent="0.25">
      <c r="A36" s="12" t="s">
        <v>80</v>
      </c>
      <c r="B36" s="12" t="s">
        <v>116</v>
      </c>
      <c r="C36" s="12" t="s">
        <v>14</v>
      </c>
      <c r="D36" s="13">
        <v>5077.3999999999996</v>
      </c>
    </row>
    <row r="37" spans="1:4" x14ac:dyDescent="0.25">
      <c r="A37" s="12" t="s">
        <v>80</v>
      </c>
      <c r="B37" s="12" t="s">
        <v>118</v>
      </c>
      <c r="C37" s="12" t="s">
        <v>14</v>
      </c>
      <c r="D37" s="13">
        <v>7616.1</v>
      </c>
    </row>
    <row r="38" spans="1:4" x14ac:dyDescent="0.25">
      <c r="A38" s="12" t="s">
        <v>80</v>
      </c>
      <c r="B38" s="12" t="s">
        <v>120</v>
      </c>
      <c r="C38" s="12" t="s">
        <v>14</v>
      </c>
      <c r="D38" s="13">
        <v>17627.97</v>
      </c>
    </row>
    <row r="39" spans="1:4" x14ac:dyDescent="0.25">
      <c r="A39" s="12" t="s">
        <v>80</v>
      </c>
      <c r="B39" s="12" t="s">
        <v>123</v>
      </c>
      <c r="C39" s="12" t="s">
        <v>14</v>
      </c>
      <c r="D39" s="13">
        <v>15186.64</v>
      </c>
    </row>
    <row r="40" spans="1:4" x14ac:dyDescent="0.25">
      <c r="A40" s="12" t="s">
        <v>80</v>
      </c>
      <c r="B40" s="12" t="s">
        <v>124</v>
      </c>
      <c r="C40" s="12" t="s">
        <v>14</v>
      </c>
      <c r="D40" s="13">
        <v>11843.68</v>
      </c>
    </row>
    <row r="41" spans="1:4" x14ac:dyDescent="0.25">
      <c r="A41" s="12" t="s">
        <v>78</v>
      </c>
      <c r="B41" s="12" t="s">
        <v>95</v>
      </c>
      <c r="C41" s="12" t="s">
        <v>14</v>
      </c>
      <c r="D41" s="13">
        <v>20924.27</v>
      </c>
    </row>
    <row r="42" spans="1:4" x14ac:dyDescent="0.25">
      <c r="A42" s="12" t="s">
        <v>78</v>
      </c>
      <c r="B42" s="12" t="s">
        <v>92</v>
      </c>
      <c r="C42" s="12" t="s">
        <v>14</v>
      </c>
      <c r="D42" s="13">
        <v>19733.29</v>
      </c>
    </row>
    <row r="43" spans="1:4" x14ac:dyDescent="0.25">
      <c r="A43" s="12" t="s">
        <v>78</v>
      </c>
      <c r="B43" s="12" t="s">
        <v>92</v>
      </c>
      <c r="C43" s="12" t="s">
        <v>14</v>
      </c>
      <c r="D43" s="13">
        <v>6768.89</v>
      </c>
    </row>
    <row r="44" spans="1:4" x14ac:dyDescent="0.25">
      <c r="A44" s="12" t="s">
        <v>78</v>
      </c>
      <c r="B44" s="12" t="s">
        <v>93</v>
      </c>
      <c r="C44" s="12" t="s">
        <v>14</v>
      </c>
      <c r="D44" s="13">
        <v>8986.0499999999993</v>
      </c>
    </row>
    <row r="45" spans="1:4" x14ac:dyDescent="0.25">
      <c r="A45" s="12" t="s">
        <v>78</v>
      </c>
      <c r="B45" s="12" t="s">
        <v>94</v>
      </c>
      <c r="C45" s="12" t="s">
        <v>14</v>
      </c>
      <c r="D45" s="13">
        <v>2736.31</v>
      </c>
    </row>
    <row r="46" spans="1:4" x14ac:dyDescent="0.25">
      <c r="A46" s="12" t="s">
        <v>75</v>
      </c>
      <c r="B46" s="12" t="s">
        <v>134</v>
      </c>
      <c r="C46" s="12" t="s">
        <v>14</v>
      </c>
      <c r="D46" s="13">
        <v>1869.01</v>
      </c>
    </row>
    <row r="47" spans="1:4" x14ac:dyDescent="0.25">
      <c r="A47" s="12" t="s">
        <v>75</v>
      </c>
      <c r="B47" s="12" t="s">
        <v>134</v>
      </c>
      <c r="C47" s="12" t="s">
        <v>14</v>
      </c>
      <c r="D47" s="13">
        <v>3021.56</v>
      </c>
    </row>
    <row r="48" spans="1:4" x14ac:dyDescent="0.25">
      <c r="A48" s="12" t="s">
        <v>75</v>
      </c>
      <c r="B48" s="12" t="s">
        <v>85</v>
      </c>
      <c r="C48" s="12" t="s">
        <v>14</v>
      </c>
      <c r="D48" s="13">
        <v>1562.47</v>
      </c>
    </row>
    <row r="49" spans="1:4" x14ac:dyDescent="0.25">
      <c r="A49" s="12" t="s">
        <v>75</v>
      </c>
      <c r="B49" s="12" t="s">
        <v>85</v>
      </c>
      <c r="C49" s="12" t="s">
        <v>14</v>
      </c>
      <c r="D49" s="13">
        <v>1481.37</v>
      </c>
    </row>
    <row r="50" spans="1:4" x14ac:dyDescent="0.25">
      <c r="A50" s="12" t="s">
        <v>75</v>
      </c>
      <c r="B50" s="12" t="s">
        <v>136</v>
      </c>
      <c r="C50" s="12" t="s">
        <v>14</v>
      </c>
      <c r="D50" s="13">
        <v>4039.55</v>
      </c>
    </row>
    <row r="51" spans="1:4" x14ac:dyDescent="0.25">
      <c r="A51" s="12" t="s">
        <v>75</v>
      </c>
      <c r="B51" s="12" t="s">
        <v>83</v>
      </c>
      <c r="C51" s="12" t="s">
        <v>14</v>
      </c>
      <c r="D51" s="13">
        <v>732.48</v>
      </c>
    </row>
    <row r="52" spans="1:4" x14ac:dyDescent="0.25">
      <c r="A52" s="12" t="s">
        <v>75</v>
      </c>
      <c r="B52" s="12" t="s">
        <v>83</v>
      </c>
      <c r="C52" s="12" t="s">
        <v>14</v>
      </c>
      <c r="D52" s="13">
        <v>726.62</v>
      </c>
    </row>
    <row r="53" spans="1:4" x14ac:dyDescent="0.25">
      <c r="A53" s="12" t="s">
        <v>75</v>
      </c>
      <c r="B53" s="12" t="s">
        <v>102</v>
      </c>
      <c r="C53" s="12" t="s">
        <v>14</v>
      </c>
      <c r="D53" s="13">
        <v>1113.02</v>
      </c>
    </row>
    <row r="54" spans="1:4" x14ac:dyDescent="0.25">
      <c r="A54" s="12" t="s">
        <v>75</v>
      </c>
      <c r="B54" s="12" t="s">
        <v>102</v>
      </c>
      <c r="C54" s="12" t="s">
        <v>14</v>
      </c>
      <c r="D54" s="13">
        <v>4544.09</v>
      </c>
    </row>
    <row r="55" spans="1:4" x14ac:dyDescent="0.25">
      <c r="A55" s="12" t="s">
        <v>75</v>
      </c>
      <c r="B55" s="12" t="s">
        <v>137</v>
      </c>
      <c r="C55" s="12" t="s">
        <v>14</v>
      </c>
      <c r="D55" s="13">
        <v>3332.44</v>
      </c>
    </row>
    <row r="56" spans="1:4" x14ac:dyDescent="0.25">
      <c r="A56" s="12" t="s">
        <v>75</v>
      </c>
      <c r="B56" s="12" t="s">
        <v>135</v>
      </c>
      <c r="C56" s="12" t="s">
        <v>14</v>
      </c>
      <c r="D56" s="13">
        <v>3527.63</v>
      </c>
    </row>
    <row r="57" spans="1:4" x14ac:dyDescent="0.25">
      <c r="A57" s="12" t="s">
        <v>75</v>
      </c>
      <c r="B57" s="12" t="s">
        <v>84</v>
      </c>
      <c r="C57" s="12" t="s">
        <v>14</v>
      </c>
      <c r="D57" s="13">
        <v>1318.47</v>
      </c>
    </row>
    <row r="58" spans="1:4" x14ac:dyDescent="0.25">
      <c r="A58" s="12" t="s">
        <v>75</v>
      </c>
      <c r="B58" s="12" t="s">
        <v>84</v>
      </c>
      <c r="C58" s="12" t="s">
        <v>14</v>
      </c>
      <c r="D58" s="13">
        <v>3169.59</v>
      </c>
    </row>
    <row r="59" spans="1:4" x14ac:dyDescent="0.25">
      <c r="A59" s="12" t="s">
        <v>75</v>
      </c>
      <c r="B59" s="12" t="s">
        <v>101</v>
      </c>
      <c r="C59" s="12" t="s">
        <v>14</v>
      </c>
      <c r="D59" s="13">
        <v>667.81</v>
      </c>
    </row>
    <row r="60" spans="1:4" x14ac:dyDescent="0.25">
      <c r="A60" s="12" t="s">
        <v>75</v>
      </c>
      <c r="B60" s="12" t="s">
        <v>101</v>
      </c>
      <c r="C60" s="12" t="s">
        <v>14</v>
      </c>
      <c r="D60" s="13">
        <v>3856.68</v>
      </c>
    </row>
    <row r="61" spans="1:4" x14ac:dyDescent="0.25">
      <c r="A61" s="12" t="s">
        <v>81</v>
      </c>
      <c r="B61" s="12" t="s">
        <v>106</v>
      </c>
      <c r="C61" s="12" t="s">
        <v>14</v>
      </c>
      <c r="D61" s="13">
        <v>4162.24</v>
      </c>
    </row>
    <row r="62" spans="1:4" x14ac:dyDescent="0.25">
      <c r="A62" s="12" t="s">
        <v>81</v>
      </c>
      <c r="B62" s="12" t="s">
        <v>106</v>
      </c>
      <c r="C62" s="12" t="s">
        <v>14</v>
      </c>
      <c r="D62" s="13">
        <v>6037.21</v>
      </c>
    </row>
    <row r="63" spans="1:4" x14ac:dyDescent="0.25">
      <c r="A63" s="12" t="s">
        <v>81</v>
      </c>
      <c r="B63" s="12" t="s">
        <v>115</v>
      </c>
      <c r="C63" s="12" t="s">
        <v>14</v>
      </c>
      <c r="D63" s="13">
        <v>12656.51</v>
      </c>
    </row>
    <row r="64" spans="1:4" x14ac:dyDescent="0.25">
      <c r="A64" s="12" t="s">
        <v>81</v>
      </c>
      <c r="B64" s="12" t="s">
        <v>109</v>
      </c>
      <c r="C64" s="12" t="s">
        <v>14</v>
      </c>
      <c r="D64" s="13">
        <v>4842.63</v>
      </c>
    </row>
    <row r="65" spans="1:4" x14ac:dyDescent="0.25">
      <c r="A65" s="12" t="s">
        <v>81</v>
      </c>
      <c r="B65" s="12" t="s">
        <v>109</v>
      </c>
      <c r="C65" s="12" t="s">
        <v>14</v>
      </c>
      <c r="D65" s="13">
        <v>8986.32</v>
      </c>
    </row>
    <row r="66" spans="1:4" x14ac:dyDescent="0.25">
      <c r="A66" s="12" t="s">
        <v>81</v>
      </c>
      <c r="B66" s="12" t="s">
        <v>112</v>
      </c>
      <c r="C66" s="12" t="s">
        <v>14</v>
      </c>
      <c r="D66" s="13">
        <v>2747.75</v>
      </c>
    </row>
    <row r="67" spans="1:4" x14ac:dyDescent="0.25">
      <c r="A67" s="12" t="s">
        <v>81</v>
      </c>
      <c r="B67" s="12" t="s">
        <v>110</v>
      </c>
      <c r="C67" s="12" t="s">
        <v>14</v>
      </c>
      <c r="D67" s="13">
        <v>9685.25</v>
      </c>
    </row>
    <row r="68" spans="1:4" x14ac:dyDescent="0.25">
      <c r="A68" s="12" t="s">
        <v>81</v>
      </c>
      <c r="B68" s="12" t="s">
        <v>114</v>
      </c>
      <c r="C68" s="12" t="s">
        <v>14</v>
      </c>
      <c r="D68" s="13">
        <v>10379.629999999999</v>
      </c>
    </row>
    <row r="69" spans="1:4" x14ac:dyDescent="0.25">
      <c r="A69" s="12" t="s">
        <v>81</v>
      </c>
      <c r="B69" s="12" t="s">
        <v>111</v>
      </c>
      <c r="C69" s="12" t="s">
        <v>14</v>
      </c>
      <c r="D69" s="13">
        <v>9685.25</v>
      </c>
    </row>
    <row r="70" spans="1:4" x14ac:dyDescent="0.25">
      <c r="A70" s="12" t="s">
        <v>81</v>
      </c>
      <c r="B70" s="12" t="s">
        <v>108</v>
      </c>
      <c r="C70" s="12" t="s">
        <v>14</v>
      </c>
      <c r="D70" s="13">
        <v>5811.15</v>
      </c>
    </row>
    <row r="71" spans="1:4" x14ac:dyDescent="0.25">
      <c r="A71" s="12" t="s">
        <v>81</v>
      </c>
      <c r="B71" s="12" t="s">
        <v>108</v>
      </c>
      <c r="C71" s="12" t="s">
        <v>14</v>
      </c>
      <c r="D71" s="13">
        <v>8942.39</v>
      </c>
    </row>
    <row r="72" spans="1:4" x14ac:dyDescent="0.25">
      <c r="A72" s="12" t="s">
        <v>81</v>
      </c>
      <c r="B72" s="12" t="s">
        <v>107</v>
      </c>
      <c r="C72" s="12" t="s">
        <v>14</v>
      </c>
      <c r="D72" s="13">
        <v>14527.88</v>
      </c>
    </row>
    <row r="73" spans="1:4" x14ac:dyDescent="0.25">
      <c r="A73" s="12" t="s">
        <v>81</v>
      </c>
      <c r="B73" s="12" t="s">
        <v>113</v>
      </c>
      <c r="C73" s="12" t="s">
        <v>14</v>
      </c>
      <c r="D73" s="13">
        <v>4960.5200000000004</v>
      </c>
    </row>
    <row r="74" spans="1:4" x14ac:dyDescent="0.25">
      <c r="A74" s="12" t="s">
        <v>76</v>
      </c>
      <c r="B74" s="12" t="s">
        <v>86</v>
      </c>
      <c r="C74" s="12" t="s">
        <v>14</v>
      </c>
      <c r="D74" s="13">
        <v>7220.19</v>
      </c>
    </row>
    <row r="75" spans="1:4" x14ac:dyDescent="0.25">
      <c r="A75" s="12" t="s">
        <v>76</v>
      </c>
      <c r="B75" s="12" t="s">
        <v>86</v>
      </c>
      <c r="C75" s="12" t="s">
        <v>14</v>
      </c>
      <c r="D75" s="13">
        <v>5911.41</v>
      </c>
    </row>
    <row r="76" spans="1:4" x14ac:dyDescent="0.25">
      <c r="A76" s="12" t="s">
        <v>76</v>
      </c>
      <c r="B76" s="12" t="s">
        <v>104</v>
      </c>
      <c r="C76" s="12" t="s">
        <v>14</v>
      </c>
      <c r="D76" s="13">
        <v>7239.72</v>
      </c>
    </row>
    <row r="77" spans="1:4" x14ac:dyDescent="0.25">
      <c r="A77" s="12" t="s">
        <v>76</v>
      </c>
      <c r="B77" s="12" t="s">
        <v>90</v>
      </c>
      <c r="C77" s="12" t="s">
        <v>14</v>
      </c>
      <c r="D77" s="13">
        <v>7220.19</v>
      </c>
    </row>
    <row r="78" spans="1:4" x14ac:dyDescent="0.25">
      <c r="A78" s="12" t="s">
        <v>76</v>
      </c>
      <c r="B78" s="12" t="s">
        <v>90</v>
      </c>
      <c r="C78" s="12" t="s">
        <v>14</v>
      </c>
      <c r="D78" s="13">
        <v>19781.02</v>
      </c>
    </row>
    <row r="79" spans="1:4" x14ac:dyDescent="0.25">
      <c r="A79" s="12" t="s">
        <v>76</v>
      </c>
      <c r="B79" s="12" t="s">
        <v>87</v>
      </c>
      <c r="C79" s="12" t="s">
        <v>14</v>
      </c>
      <c r="D79" s="13">
        <v>2695.54</v>
      </c>
    </row>
    <row r="80" spans="1:4" x14ac:dyDescent="0.25">
      <c r="A80" s="12" t="s">
        <v>76</v>
      </c>
      <c r="B80" s="12" t="s">
        <v>87</v>
      </c>
      <c r="C80" s="12" t="s">
        <v>14</v>
      </c>
      <c r="D80" s="13">
        <v>24691.599999999999</v>
      </c>
    </row>
    <row r="81" spans="1:4" x14ac:dyDescent="0.25">
      <c r="A81" s="12" t="s">
        <v>76</v>
      </c>
      <c r="B81" s="12" t="s">
        <v>89</v>
      </c>
      <c r="C81" s="12" t="s">
        <v>14</v>
      </c>
      <c r="D81" s="13">
        <v>52274.19</v>
      </c>
    </row>
    <row r="82" spans="1:4" x14ac:dyDescent="0.25">
      <c r="A82" s="12" t="s">
        <v>76</v>
      </c>
      <c r="B82" s="12" t="s">
        <v>89</v>
      </c>
      <c r="C82" s="12" t="s">
        <v>14</v>
      </c>
      <c r="D82" s="13">
        <v>34074.79</v>
      </c>
    </row>
    <row r="83" spans="1:4" x14ac:dyDescent="0.25">
      <c r="A83" s="12" t="s">
        <v>76</v>
      </c>
      <c r="B83" s="12" t="s">
        <v>105</v>
      </c>
      <c r="C83" s="12" t="s">
        <v>14</v>
      </c>
      <c r="D83" s="13">
        <v>3378.54</v>
      </c>
    </row>
    <row r="84" spans="1:4" x14ac:dyDescent="0.25">
      <c r="A84" s="12" t="s">
        <v>76</v>
      </c>
      <c r="B84" s="12" t="s">
        <v>88</v>
      </c>
      <c r="C84" s="12" t="s">
        <v>14</v>
      </c>
      <c r="D84" s="13">
        <v>4181.9399999999996</v>
      </c>
    </row>
    <row r="85" spans="1:4" x14ac:dyDescent="0.25">
      <c r="A85" s="12" t="s">
        <v>76</v>
      </c>
      <c r="B85" s="12" t="s">
        <v>88</v>
      </c>
      <c r="C85" s="12" t="s">
        <v>14</v>
      </c>
      <c r="D85" s="13">
        <v>6755.82</v>
      </c>
    </row>
    <row r="86" spans="1:4" x14ac:dyDescent="0.25">
      <c r="A86" s="12" t="s">
        <v>76</v>
      </c>
      <c r="B86" s="12" t="s">
        <v>103</v>
      </c>
      <c r="C86" s="12" t="s">
        <v>14</v>
      </c>
      <c r="D86" s="13">
        <v>9652.9599999999991</v>
      </c>
    </row>
    <row r="87" spans="1:4" x14ac:dyDescent="0.25">
      <c r="A87" s="12" t="s">
        <v>79</v>
      </c>
      <c r="B87" s="12" t="s">
        <v>132</v>
      </c>
      <c r="C87" s="12" t="s">
        <v>14</v>
      </c>
      <c r="D87" s="13">
        <v>3820.67</v>
      </c>
    </row>
    <row r="88" spans="1:4" x14ac:dyDescent="0.25">
      <c r="A88" s="12" t="s">
        <v>79</v>
      </c>
      <c r="B88" s="12" t="s">
        <v>131</v>
      </c>
      <c r="C88" s="12" t="s">
        <v>14</v>
      </c>
      <c r="D88" s="13">
        <v>3820.67</v>
      </c>
    </row>
    <row r="89" spans="1:4" x14ac:dyDescent="0.25">
      <c r="A89" s="12" t="s">
        <v>79</v>
      </c>
      <c r="B89" s="12" t="s">
        <v>131</v>
      </c>
      <c r="C89" s="12" t="s">
        <v>14</v>
      </c>
      <c r="D89" s="13">
        <v>5448.27</v>
      </c>
    </row>
    <row r="90" spans="1:4" x14ac:dyDescent="0.25">
      <c r="A90" s="12" t="s">
        <v>79</v>
      </c>
      <c r="B90" s="12" t="s">
        <v>126</v>
      </c>
      <c r="C90" s="12" t="s">
        <v>14</v>
      </c>
      <c r="D90" s="13">
        <v>7163.75</v>
      </c>
    </row>
    <row r="91" spans="1:4" x14ac:dyDescent="0.25">
      <c r="A91" s="12" t="s">
        <v>79</v>
      </c>
      <c r="B91" s="12" t="s">
        <v>126</v>
      </c>
      <c r="C91" s="12" t="s">
        <v>14</v>
      </c>
      <c r="D91" s="13">
        <v>5289.72</v>
      </c>
    </row>
    <row r="92" spans="1:4" x14ac:dyDescent="0.25">
      <c r="A92" s="12" t="s">
        <v>79</v>
      </c>
      <c r="B92" s="12" t="s">
        <v>125</v>
      </c>
      <c r="C92" s="12" t="s">
        <v>14</v>
      </c>
      <c r="D92" s="13">
        <v>3820.67</v>
      </c>
    </row>
    <row r="93" spans="1:4" x14ac:dyDescent="0.25">
      <c r="A93" s="12" t="s">
        <v>79</v>
      </c>
      <c r="B93" s="12" t="s">
        <v>130</v>
      </c>
      <c r="C93" s="12" t="s">
        <v>14</v>
      </c>
      <c r="D93" s="13">
        <v>3343.09</v>
      </c>
    </row>
    <row r="94" spans="1:4" x14ac:dyDescent="0.25">
      <c r="A94" s="12" t="s">
        <v>79</v>
      </c>
      <c r="B94" s="12" t="s">
        <v>129</v>
      </c>
      <c r="C94" s="12" t="s">
        <v>14</v>
      </c>
      <c r="D94" s="13">
        <v>4775.84</v>
      </c>
    </row>
    <row r="95" spans="1:4" x14ac:dyDescent="0.25">
      <c r="A95" s="12" t="s">
        <v>79</v>
      </c>
      <c r="B95" s="12" t="s">
        <v>121</v>
      </c>
      <c r="C95" s="12" t="s">
        <v>14</v>
      </c>
      <c r="D95" s="13">
        <v>2387.92</v>
      </c>
    </row>
    <row r="96" spans="1:4" x14ac:dyDescent="0.25">
      <c r="A96" s="12" t="s">
        <v>79</v>
      </c>
      <c r="B96" s="12" t="s">
        <v>127</v>
      </c>
      <c r="C96" s="12" t="s">
        <v>14</v>
      </c>
      <c r="D96" s="13">
        <v>4775.84</v>
      </c>
    </row>
    <row r="97" spans="1:4" x14ac:dyDescent="0.25">
      <c r="A97" s="12" t="s">
        <v>79</v>
      </c>
      <c r="B97" s="12" t="s">
        <v>128</v>
      </c>
      <c r="C97" s="12" t="s">
        <v>14</v>
      </c>
      <c r="D97" s="13">
        <v>4775.84</v>
      </c>
    </row>
    <row r="98" spans="1:4" x14ac:dyDescent="0.25">
      <c r="A98" s="12" t="s">
        <v>79</v>
      </c>
      <c r="B98" s="12" t="s">
        <v>133</v>
      </c>
      <c r="C98" s="12" t="s">
        <v>14</v>
      </c>
      <c r="D98" s="13">
        <v>4775.84</v>
      </c>
    </row>
    <row r="99" spans="1:4" x14ac:dyDescent="0.25">
      <c r="A99" s="12" t="s">
        <v>79</v>
      </c>
      <c r="B99" s="12" t="s">
        <v>133</v>
      </c>
      <c r="C99" s="12" t="s">
        <v>14</v>
      </c>
      <c r="D99" s="13">
        <v>5150.8999999999996</v>
      </c>
    </row>
    <row r="100" spans="1:4" x14ac:dyDescent="0.25">
      <c r="A100" s="12" t="s">
        <v>74</v>
      </c>
      <c r="B100" s="3" t="s">
        <v>82</v>
      </c>
      <c r="C100" s="12" t="s">
        <v>14</v>
      </c>
      <c r="D100" s="13">
        <v>5005</v>
      </c>
    </row>
    <row r="101" spans="1:4" x14ac:dyDescent="0.25">
      <c r="A101" s="12" t="s">
        <v>77</v>
      </c>
      <c r="B101" s="12" t="s">
        <v>91</v>
      </c>
      <c r="C101" s="12" t="s">
        <v>14</v>
      </c>
      <c r="D101" s="13">
        <v>22494.04</v>
      </c>
    </row>
    <row r="102" spans="1:4" x14ac:dyDescent="0.25">
      <c r="A102" s="1">
        <v>8</v>
      </c>
      <c r="B102" s="11">
        <v>72</v>
      </c>
      <c r="C102" s="1"/>
      <c r="D102" s="2">
        <f>SUM(D29:D101)</f>
        <v>964007.03000000014</v>
      </c>
    </row>
    <row r="103" spans="1:4" x14ac:dyDescent="0.25">
      <c r="A103" s="14" t="s">
        <v>46</v>
      </c>
      <c r="B103" s="18"/>
      <c r="C103" s="19"/>
      <c r="D103" s="20"/>
    </row>
    <row r="104" spans="1:4" x14ac:dyDescent="0.25">
      <c r="A104" s="12" t="s">
        <v>18</v>
      </c>
      <c r="B104" s="12" t="s">
        <v>38</v>
      </c>
      <c r="C104" s="12" t="s">
        <v>37</v>
      </c>
      <c r="D104" s="13">
        <v>415800.28</v>
      </c>
    </row>
    <row r="105" spans="1:4" x14ac:dyDescent="0.25">
      <c r="A105" s="1">
        <v>1</v>
      </c>
      <c r="B105" s="1">
        <v>1</v>
      </c>
      <c r="C105" s="1"/>
      <c r="D105" s="2">
        <f>SUM(D104:D104)</f>
        <v>415800.28</v>
      </c>
    </row>
    <row r="106" spans="1:4" x14ac:dyDescent="0.25">
      <c r="A106" s="14" t="s">
        <v>45</v>
      </c>
      <c r="B106" s="18"/>
      <c r="C106" s="19"/>
      <c r="D106" s="20"/>
    </row>
    <row r="107" spans="1:4" s="5" customFormat="1" x14ac:dyDescent="0.25">
      <c r="A107" s="6" t="s">
        <v>15</v>
      </c>
      <c r="B107" s="6" t="s">
        <v>16</v>
      </c>
      <c r="C107" s="6" t="s">
        <v>17</v>
      </c>
      <c r="D107" s="8">
        <v>685146</v>
      </c>
    </row>
    <row r="108" spans="1:4" x14ac:dyDescent="0.25">
      <c r="A108" s="1">
        <v>1</v>
      </c>
      <c r="B108" s="1">
        <v>1</v>
      </c>
      <c r="C108" s="1"/>
      <c r="D108" s="2">
        <f>SUM(D107:D107)</f>
        <v>685146</v>
      </c>
    </row>
    <row r="109" spans="1:4" x14ac:dyDescent="0.25">
      <c r="A109" s="14" t="s">
        <v>44</v>
      </c>
      <c r="B109" s="18"/>
      <c r="C109" s="19"/>
      <c r="D109" s="20"/>
    </row>
    <row r="110" spans="1:4" x14ac:dyDescent="0.25">
      <c r="A110" s="12" t="s">
        <v>19</v>
      </c>
      <c r="B110" s="12" t="s">
        <v>20</v>
      </c>
      <c r="C110" s="12" t="s">
        <v>21</v>
      </c>
      <c r="D110" s="13">
        <v>645000</v>
      </c>
    </row>
    <row r="111" spans="1:4" s="5" customFormat="1" x14ac:dyDescent="0.25">
      <c r="A111" s="6" t="s">
        <v>18</v>
      </c>
      <c r="B111" s="6" t="s">
        <v>22</v>
      </c>
      <c r="C111" s="6" t="s">
        <v>21</v>
      </c>
      <c r="D111" s="8">
        <v>383400</v>
      </c>
    </row>
    <row r="112" spans="1:4" ht="30" x14ac:dyDescent="0.25">
      <c r="A112" s="12" t="s">
        <v>23</v>
      </c>
      <c r="B112" s="7" t="s">
        <v>29</v>
      </c>
      <c r="C112" s="12" t="s">
        <v>21</v>
      </c>
      <c r="D112" s="13">
        <v>1511026.6</v>
      </c>
    </row>
    <row r="113" spans="1:4" x14ac:dyDescent="0.25">
      <c r="A113" s="12" t="s">
        <v>15</v>
      </c>
      <c r="B113" s="12" t="s">
        <v>40</v>
      </c>
      <c r="C113" s="12" t="s">
        <v>21</v>
      </c>
      <c r="D113" s="13">
        <v>782041.59999999998</v>
      </c>
    </row>
    <row r="114" spans="1:4" x14ac:dyDescent="0.25">
      <c r="A114" s="4" t="s">
        <v>24</v>
      </c>
      <c r="B114" s="12" t="s">
        <v>25</v>
      </c>
      <c r="C114" s="12" t="s">
        <v>21</v>
      </c>
      <c r="D114" s="13">
        <v>71493.78</v>
      </c>
    </row>
    <row r="115" spans="1:4" x14ac:dyDescent="0.25">
      <c r="A115" s="1">
        <v>5</v>
      </c>
      <c r="B115" s="1">
        <v>5</v>
      </c>
      <c r="C115" s="1"/>
      <c r="D115" s="2">
        <f>SUM(D110:D114)</f>
        <v>3392961.98</v>
      </c>
    </row>
    <row r="116" spans="1:4" x14ac:dyDescent="0.25">
      <c r="A116" s="14" t="s">
        <v>43</v>
      </c>
      <c r="B116" s="18"/>
      <c r="C116" s="19"/>
      <c r="D116" s="20"/>
    </row>
    <row r="117" spans="1:4" s="5" customFormat="1" x14ac:dyDescent="0.25">
      <c r="A117" s="6" t="s">
        <v>26</v>
      </c>
      <c r="B117" s="7" t="s">
        <v>27</v>
      </c>
      <c r="C117" s="6" t="s">
        <v>28</v>
      </c>
      <c r="D117" s="8">
        <v>536602</v>
      </c>
    </row>
    <row r="118" spans="1:4" s="5" customFormat="1" x14ac:dyDescent="0.25">
      <c r="A118" s="10" t="s">
        <v>41</v>
      </c>
      <c r="B118" s="7" t="s">
        <v>42</v>
      </c>
      <c r="C118" s="6" t="s">
        <v>28</v>
      </c>
      <c r="D118" s="8">
        <v>147563.5</v>
      </c>
    </row>
    <row r="119" spans="1:4" x14ac:dyDescent="0.25">
      <c r="A119" s="1">
        <v>2</v>
      </c>
      <c r="B119" s="1">
        <v>2</v>
      </c>
      <c r="C119" s="1"/>
      <c r="D119" s="2">
        <f>SUM(D117:D118)</f>
        <v>684165.5</v>
      </c>
    </row>
    <row r="120" spans="1:4" x14ac:dyDescent="0.25">
      <c r="A120" s="12"/>
      <c r="B120" s="12"/>
      <c r="C120" s="12"/>
      <c r="D120" s="13"/>
    </row>
    <row r="121" spans="1:4" x14ac:dyDescent="0.25">
      <c r="A121" s="25" t="s">
        <v>39</v>
      </c>
      <c r="B121" s="26">
        <f>SUM(B20,B23,B27,B102,B105,B108,B115,B119)</f>
        <v>112</v>
      </c>
      <c r="C121" s="26"/>
      <c r="D121" s="26">
        <f>SUM(D20,D23,D27,D102,D105,D108,D115,D119)</f>
        <v>8579848.2400000002</v>
      </c>
    </row>
  </sheetData>
  <sortState xmlns:xlrd2="http://schemas.microsoft.com/office/spreadsheetml/2017/richdata2" ref="A30:D101">
    <sortCondition ref="A30:A101"/>
    <sortCondition ref="B30:B101"/>
  </sortState>
  <mergeCells count="1">
    <mergeCell ref="A1:D1"/>
  </mergeCells>
  <phoneticPr fontId="3" type="noConversion"/>
  <pageMargins left="0.7" right="0.7" top="0.78740157499999996" bottom="0.78740157499999996" header="0.3" footer="0.3"/>
  <pageSetup paperSize="9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9F95F53B3F0469C7D7CD3016A95CB" ma:contentTypeVersion="16" ma:contentTypeDescription="Vytvoří nový dokument" ma:contentTypeScope="" ma:versionID="1a6fe33901164b7af7d8dd7c95904214">
  <xsd:schema xmlns:xsd="http://www.w3.org/2001/XMLSchema" xmlns:xs="http://www.w3.org/2001/XMLSchema" xmlns:p="http://schemas.microsoft.com/office/2006/metadata/properties" xmlns:ns2="86929e96-4e0c-4b8c-b402-5747692292e1" xmlns:ns3="a1b83faa-3ce2-4c13-a4b6-d8dc90d9f3be" targetNamespace="http://schemas.microsoft.com/office/2006/metadata/properties" ma:root="true" ma:fieldsID="e52171bb8469f6ab26e56bbab4a000a2" ns2:_="" ns3:_="">
    <xsd:import namespace="86929e96-4e0c-4b8c-b402-5747692292e1"/>
    <xsd:import namespace="a1b83faa-3ce2-4c13-a4b6-d8dc90d9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e96-4e0c-4b8c-b402-574769229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963bf98-57c4-4760-a4ee-5cd875bb7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3faa-3ce2-4c13-a4b6-d8dc90d9f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34989-f5d5-48b8-8905-bc4fd07334d2}" ma:internalName="TaxCatchAll" ma:showField="CatchAllData" ma:web="a1b83faa-3ce2-4c13-a4b6-d8dc90d9f3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929e96-4e0c-4b8c-b402-5747692292e1">
      <Terms xmlns="http://schemas.microsoft.com/office/infopath/2007/PartnerControls"/>
    </lcf76f155ced4ddcb4097134ff3c332f>
    <TaxCatchAll xmlns="a1b83faa-3ce2-4c13-a4b6-d8dc90d9f3be" xsi:nil="true"/>
  </documentManagement>
</p:properties>
</file>

<file path=customXml/itemProps1.xml><?xml version="1.0" encoding="utf-8"?>
<ds:datastoreItem xmlns:ds="http://schemas.openxmlformats.org/officeDocument/2006/customXml" ds:itemID="{91B84273-CEB7-43AE-870E-700A57FAC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19DFAB-7ABC-4994-8290-DB614A0D7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29e96-4e0c-4b8c-b402-5747692292e1"/>
    <ds:schemaRef ds:uri="a1b83faa-3ce2-4c13-a4b6-d8dc90d9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FCDF38-B42B-4046-AEFA-0769C970B15F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bc8d43b-9b26-4121-841c-0856bdde9e38"/>
    <ds:schemaRef ds:uri="1530bb67-9f1e-41f0-af7c-d2e17f25a78b"/>
    <ds:schemaRef ds:uri="http://www.w3.org/XML/1998/namespace"/>
    <ds:schemaRef ds:uri="86929e96-4e0c-4b8c-b402-5747692292e1"/>
    <ds:schemaRef ds:uri="a1b83faa-3ce2-4c13-a4b6-d8dc90d9f3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Národní filmový archiv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Vladimira Chytilova | Mediadesk.cz</dc:creator>
  <cp:keywords/>
  <dc:description/>
  <cp:lastModifiedBy>Anna Bartošková | Kreativní Evropa – MEDIA</cp:lastModifiedBy>
  <cp:revision/>
  <cp:lastPrinted>2023-06-13T14:08:54Z</cp:lastPrinted>
  <dcterms:created xsi:type="dcterms:W3CDTF">2020-01-10T09:38:55Z</dcterms:created>
  <dcterms:modified xsi:type="dcterms:W3CDTF">2023-06-13T14:08:57Z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0x0101002719F95F53B3F0469C7D7CD3016A95CB</vt:lpwstr>
  </property>
  <property fmtid="{D5CDD505-2E9C-101B-9397-08002B2CF9AE}" pid="3" name="Order">
    <vt:r8>524000</vt:r8>
  </property>
  <property fmtid="{D5CDD505-2E9C-101B-9397-08002B2CF9AE}" pid="4" name="MediaServiceImageTags">
    <vt:lpwstr/>
  </property>
</Properties>
</file>