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eativnievropa.sharepoint.com/DATA/mediadesk/PR/Setkání s novináři/2024/Tisková zpráva/"/>
    </mc:Choice>
  </mc:AlternateContent>
  <xr:revisionPtr revIDLastSave="24" documentId="8_{C64C176D-6692-4A14-9E8A-A3036D29EEEC}" xr6:coauthVersionLast="47" xr6:coauthVersionMax="47" xr10:uidLastSave="{1EB2D190-1F46-4D85-A942-8B12193FB230}"/>
  <bookViews>
    <workbookView xWindow="3030" yWindow="3030" windowWidth="21600" windowHeight="1264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6" i="1" l="1"/>
  <c r="D62" i="1"/>
  <c r="D57" i="1"/>
  <c r="D49" i="1"/>
  <c r="D13" i="1"/>
  <c r="D21" i="1" l="1"/>
  <c r="D17" i="1"/>
  <c r="D66" i="1" s="1"/>
</calcChain>
</file>

<file path=xl/sharedStrings.xml><?xml version="1.0" encoding="utf-8"?>
<sst xmlns="http://schemas.openxmlformats.org/spreadsheetml/2006/main" count="139" uniqueCount="78">
  <si>
    <t>Společnost</t>
  </si>
  <si>
    <t>Projekt</t>
  </si>
  <si>
    <t>Okruh podpory</t>
  </si>
  <si>
    <t>Částka (EUR)</t>
  </si>
  <si>
    <t>DEVELOPMENT - VÝVOJ</t>
  </si>
  <si>
    <t>European mini-slate development</t>
  </si>
  <si>
    <t>TV A ONLINE OBSAH</t>
  </si>
  <si>
    <t>TV and online content</t>
  </si>
  <si>
    <t>DISTRIBUCE</t>
  </si>
  <si>
    <t>Třetí strany prostřednictvím sales agentů</t>
  </si>
  <si>
    <t>Films on the Move</t>
  </si>
  <si>
    <t>Institut dokumentárního filmu</t>
  </si>
  <si>
    <t>Doc.Dream Services</t>
  </si>
  <si>
    <t>VIDEOHRY A IMERZIVNÍ OBSAH</t>
  </si>
  <si>
    <t>Videogames and immersive content development</t>
  </si>
  <si>
    <t>FESTIVALY (2 roky)</t>
  </si>
  <si>
    <t>České projekty podpořené programem Kreativní Evropa MEDIA v roce 2023</t>
  </si>
  <si>
    <t>CELKEM ZA ROK 2023</t>
  </si>
  <si>
    <t>PRÁCE S PUBLIKEM A FILMOVÁ VÝCHOVA (2 roky)</t>
  </si>
  <si>
    <t>22 distribučních projektů</t>
  </si>
  <si>
    <t>KineDok</t>
  </si>
  <si>
    <t>Audience Development and Film Education</t>
  </si>
  <si>
    <t>krutón (partner)</t>
  </si>
  <si>
    <t>Film Education for All</t>
  </si>
  <si>
    <t>Občanské sdružení pro podporu animovaného filmu</t>
  </si>
  <si>
    <t>Anifilm</t>
  </si>
  <si>
    <t>European Festivals</t>
  </si>
  <si>
    <t>Asociace českých filmových klubů</t>
  </si>
  <si>
    <t>Letní fimová škola</t>
  </si>
  <si>
    <t>Člověk v tísni</t>
  </si>
  <si>
    <t>Jeden svět</t>
  </si>
  <si>
    <t>MFDF Jihlava</t>
  </si>
  <si>
    <t>Filmfest</t>
  </si>
  <si>
    <t>Zlín Film Festival</t>
  </si>
  <si>
    <t>Charles Games</t>
  </si>
  <si>
    <t>Pralinka</t>
  </si>
  <si>
    <t>Bionaut</t>
  </si>
  <si>
    <t>Mlsné medvědí příběhy: Na pól!</t>
  </si>
  <si>
    <t>Krutart</t>
  </si>
  <si>
    <t>Pink Productions</t>
  </si>
  <si>
    <t>8Heads Productions</t>
  </si>
  <si>
    <t>Helium Film</t>
  </si>
  <si>
    <t>Xova Film</t>
  </si>
  <si>
    <t>Daniel Severa Production</t>
  </si>
  <si>
    <t>Nochi Film</t>
  </si>
  <si>
    <t>#sofiaiscool, The Axolotls, 36m2</t>
  </si>
  <si>
    <t>VOICE/OVER, Europa</t>
  </si>
  <si>
    <t>PŘÍSTUP NA TRH, VZDĚLÁVÁNÍ, ONLINE DISTRIBUCE - v roce 2023 nebyla vyhlášena žádná výzva</t>
  </si>
  <si>
    <t>Caruso, Closing Pandora's Box, Unfair Play, Yesterday, Today &amp; Tomorrow (krátký film)</t>
  </si>
  <si>
    <t>Úsvit</t>
  </si>
  <si>
    <t>Automatická podpora</t>
  </si>
  <si>
    <t xml:space="preserve">AQS </t>
  </si>
  <si>
    <t xml:space="preserve">Bontonfilm  </t>
  </si>
  <si>
    <t xml:space="preserve">Pilot Film  </t>
  </si>
  <si>
    <t>Mrtvá hora, Kolem ohně, Nevinný žert, Půlnoční lov (krátký film)</t>
  </si>
  <si>
    <t>Notre-Dame v plamenech</t>
  </si>
  <si>
    <t>Arthur: Prokletí</t>
  </si>
  <si>
    <t>Ušák Chicky a Zlokřeček</t>
  </si>
  <si>
    <t>Asterix a Obelix: Říše středu</t>
  </si>
  <si>
    <t>Paralelní matky</t>
  </si>
  <si>
    <t>Villa Lucia</t>
  </si>
  <si>
    <t>Mimi a Líza: Zahrada</t>
  </si>
  <si>
    <t>Film roku</t>
  </si>
  <si>
    <t>Vlk a lev: Nečekané přátelství</t>
  </si>
  <si>
    <t>Nic k smíchu</t>
  </si>
  <si>
    <t>Super-Blb</t>
  </si>
  <si>
    <t>Tři přání pro Popelku</t>
  </si>
  <si>
    <t>Princezna rebelka</t>
  </si>
  <si>
    <t>Dobrý šéf</t>
  </si>
  <si>
    <t>Dračí princezna</t>
  </si>
  <si>
    <t>A máme, co jsme chtěli</t>
  </si>
  <si>
    <t>Myška Pattie: Na vlnách dobrodružství</t>
  </si>
  <si>
    <t>Příšerákovi 2</t>
  </si>
  <si>
    <t>Přes hranici</t>
  </si>
  <si>
    <t>Kosmix: Tajná mise, Dinofables</t>
  </si>
  <si>
    <t>Jako vzduch, Through Pins and Needles, Ice Queen</t>
  </si>
  <si>
    <t>Thinking David, Stroj na krásné počasí, Melodies of Resilience, Cestovatel (krátký film)</t>
  </si>
  <si>
    <t>Zvíře, Turquoise Mountain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</si>
</sst>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3" fontId="0" fillId="0" borderId="1" xfId="0" applyNumberFormat="1" applyBorder="1"/>
    <xf numFmtId="0" fontId="6" fillId="0" borderId="0" xfId="0" applyFont="1"/>
    <xf numFmtId="0" fontId="7" fillId="0" borderId="1" xfId="0" applyFont="1" applyBorder="1"/>
    <xf numFmtId="0" fontId="7" fillId="2" borderId="1" xfId="0" applyFont="1" applyFill="1" applyBorder="1" applyAlignment="1">
      <alignment horizontal="left" vertical="top" wrapText="1"/>
    </xf>
    <xf numFmtId="3" fontId="7" fillId="0" borderId="1" xfId="0" applyNumberFormat="1" applyFont="1" applyBorder="1"/>
    <xf numFmtId="0" fontId="7" fillId="0" borderId="0" xfId="0" applyFont="1"/>
    <xf numFmtId="0" fontId="3" fillId="0" borderId="1" xfId="0" applyFont="1" applyBorder="1"/>
    <xf numFmtId="0" fontId="8" fillId="0" borderId="1" xfId="0" applyFont="1" applyBorder="1"/>
    <xf numFmtId="0" fontId="9" fillId="0" borderId="1" xfId="0" applyFont="1" applyBorder="1"/>
    <xf numFmtId="3" fontId="9" fillId="0" borderId="2" xfId="0" applyNumberFormat="1" applyFont="1" applyBorder="1"/>
    <xf numFmtId="0" fontId="10" fillId="0" borderId="1" xfId="0" applyFont="1" applyBorder="1"/>
    <xf numFmtId="0" fontId="2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zoomScaleNormal="100" workbookViewId="0">
      <selection activeCell="D68" sqref="D68"/>
    </sheetView>
  </sheetViews>
  <sheetFormatPr defaultRowHeight="15" x14ac:dyDescent="0.25"/>
  <cols>
    <col min="1" max="1" width="38.7109375" customWidth="1"/>
    <col min="2" max="2" width="72.5703125" customWidth="1"/>
    <col min="3" max="3" width="29.7109375" customWidth="1"/>
    <col min="4" max="4" width="12.140625" bestFit="1" customWidth="1"/>
  </cols>
  <sheetData>
    <row r="1" spans="1:4" ht="18.75" x14ac:dyDescent="0.3">
      <c r="A1" s="16" t="s">
        <v>16</v>
      </c>
      <c r="B1" s="16"/>
      <c r="C1" s="16"/>
      <c r="D1" s="16"/>
    </row>
    <row r="3" spans="1:4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5">
      <c r="A4" s="17" t="s">
        <v>4</v>
      </c>
      <c r="B4" s="18"/>
      <c r="C4" s="17"/>
      <c r="D4" s="19"/>
    </row>
    <row r="5" spans="1:4" s="10" customFormat="1" x14ac:dyDescent="0.25">
      <c r="A5" s="7" t="s">
        <v>38</v>
      </c>
      <c r="B5" s="7" t="s">
        <v>74</v>
      </c>
      <c r="C5" s="7" t="s">
        <v>5</v>
      </c>
      <c r="D5" s="9">
        <v>115000</v>
      </c>
    </row>
    <row r="6" spans="1:4" s="10" customFormat="1" x14ac:dyDescent="0.25">
      <c r="A6" s="7" t="s">
        <v>39</v>
      </c>
      <c r="B6" s="7" t="s">
        <v>46</v>
      </c>
      <c r="C6" s="7" t="s">
        <v>5</v>
      </c>
      <c r="D6" s="9">
        <v>75000</v>
      </c>
    </row>
    <row r="7" spans="1:4" s="10" customFormat="1" x14ac:dyDescent="0.25">
      <c r="A7" s="7" t="s">
        <v>40</v>
      </c>
      <c r="B7" s="7" t="s">
        <v>75</v>
      </c>
      <c r="C7" s="7" t="s">
        <v>5</v>
      </c>
      <c r="D7" s="9">
        <v>145000</v>
      </c>
    </row>
    <row r="8" spans="1:4" s="10" customFormat="1" x14ac:dyDescent="0.25">
      <c r="A8" s="7" t="s">
        <v>41</v>
      </c>
      <c r="B8" s="7" t="s">
        <v>76</v>
      </c>
      <c r="C8" s="7" t="s">
        <v>5</v>
      </c>
      <c r="D8" s="9">
        <v>155000</v>
      </c>
    </row>
    <row r="9" spans="1:4" s="10" customFormat="1" x14ac:dyDescent="0.25">
      <c r="A9" s="7" t="s">
        <v>36</v>
      </c>
      <c r="B9" s="7" t="s">
        <v>45</v>
      </c>
      <c r="C9" s="7" t="s">
        <v>5</v>
      </c>
      <c r="D9" s="9">
        <v>165000</v>
      </c>
    </row>
    <row r="10" spans="1:4" s="10" customFormat="1" x14ac:dyDescent="0.25">
      <c r="A10" s="7" t="s">
        <v>42</v>
      </c>
      <c r="B10" s="7" t="s">
        <v>54</v>
      </c>
      <c r="C10" s="7" t="s">
        <v>5</v>
      </c>
      <c r="D10" s="9">
        <v>130000</v>
      </c>
    </row>
    <row r="11" spans="1:4" s="10" customFormat="1" x14ac:dyDescent="0.25">
      <c r="A11" s="7" t="s">
        <v>43</v>
      </c>
      <c r="B11" s="7" t="s">
        <v>48</v>
      </c>
      <c r="C11" s="7" t="s">
        <v>5</v>
      </c>
      <c r="D11" s="9">
        <v>175000</v>
      </c>
    </row>
    <row r="12" spans="1:4" s="10" customFormat="1" x14ac:dyDescent="0.25">
      <c r="A12" s="7" t="s">
        <v>44</v>
      </c>
      <c r="B12" s="7" t="s">
        <v>77</v>
      </c>
      <c r="C12" s="7" t="s">
        <v>5</v>
      </c>
      <c r="D12" s="9">
        <v>90000</v>
      </c>
    </row>
    <row r="13" spans="1:4" x14ac:dyDescent="0.25">
      <c r="A13" s="1">
        <v>8</v>
      </c>
      <c r="B13" s="11">
        <v>24</v>
      </c>
      <c r="C13" s="1"/>
      <c r="D13" s="2">
        <f>SUM(D5:D12)</f>
        <v>1050000</v>
      </c>
    </row>
    <row r="14" spans="1:4" x14ac:dyDescent="0.25">
      <c r="A14" s="1"/>
      <c r="B14" s="1"/>
      <c r="C14" s="1"/>
      <c r="D14" s="2"/>
    </row>
    <row r="15" spans="1:4" x14ac:dyDescent="0.25">
      <c r="A15" s="17" t="s">
        <v>13</v>
      </c>
      <c r="B15" s="18"/>
      <c r="C15" s="17"/>
      <c r="D15" s="19"/>
    </row>
    <row r="16" spans="1:4" s="10" customFormat="1" x14ac:dyDescent="0.25">
      <c r="A16" s="7" t="s">
        <v>34</v>
      </c>
      <c r="B16" s="8" t="s">
        <v>35</v>
      </c>
      <c r="C16" s="7" t="s">
        <v>14</v>
      </c>
      <c r="D16" s="9">
        <v>149912</v>
      </c>
    </row>
    <row r="17" spans="1:4" x14ac:dyDescent="0.25">
      <c r="A17" s="1">
        <v>1</v>
      </c>
      <c r="B17" s="1">
        <v>1</v>
      </c>
      <c r="C17" s="1"/>
      <c r="D17" s="2">
        <f>SUM(D16:D16)</f>
        <v>149912</v>
      </c>
    </row>
    <row r="18" spans="1:4" x14ac:dyDescent="0.25">
      <c r="A18" s="3"/>
      <c r="B18" s="3"/>
      <c r="C18" s="3"/>
      <c r="D18" s="5"/>
    </row>
    <row r="19" spans="1:4" x14ac:dyDescent="0.25">
      <c r="A19" s="17" t="s">
        <v>6</v>
      </c>
      <c r="B19" s="18"/>
      <c r="C19" s="17"/>
      <c r="D19" s="19"/>
    </row>
    <row r="20" spans="1:4" x14ac:dyDescent="0.25">
      <c r="A20" s="7" t="s">
        <v>36</v>
      </c>
      <c r="B20" s="8" t="s">
        <v>37</v>
      </c>
      <c r="C20" s="7" t="s">
        <v>7</v>
      </c>
      <c r="D20" s="9">
        <v>44973</v>
      </c>
    </row>
    <row r="21" spans="1:4" x14ac:dyDescent="0.25">
      <c r="A21" s="1">
        <v>1</v>
      </c>
      <c r="B21" s="1">
        <v>1</v>
      </c>
      <c r="C21" s="1"/>
      <c r="D21" s="2">
        <f>SUM(D20:D20)</f>
        <v>44973</v>
      </c>
    </row>
    <row r="22" spans="1:4" x14ac:dyDescent="0.25">
      <c r="A22" s="3"/>
      <c r="B22" s="3"/>
      <c r="C22" s="3"/>
      <c r="D22" s="5"/>
    </row>
    <row r="23" spans="1:4" x14ac:dyDescent="0.25">
      <c r="A23" s="17" t="s">
        <v>8</v>
      </c>
      <c r="B23" s="18"/>
      <c r="C23" s="17"/>
      <c r="D23" s="20"/>
    </row>
    <row r="24" spans="1:4" x14ac:dyDescent="0.25">
      <c r="A24" s="3" t="s">
        <v>9</v>
      </c>
      <c r="B24" s="4" t="s">
        <v>19</v>
      </c>
      <c r="C24" s="3" t="s">
        <v>10</v>
      </c>
      <c r="D24" s="5">
        <v>352237</v>
      </c>
    </row>
    <row r="25" spans="1:4" x14ac:dyDescent="0.25">
      <c r="A25" s="15" t="s">
        <v>51</v>
      </c>
      <c r="B25" s="13" t="s">
        <v>58</v>
      </c>
      <c r="C25" s="3" t="s">
        <v>50</v>
      </c>
      <c r="D25" s="14">
        <v>115486.14</v>
      </c>
    </row>
    <row r="26" spans="1:4" x14ac:dyDescent="0.25">
      <c r="A26" s="15" t="s">
        <v>51</v>
      </c>
      <c r="B26" s="13" t="s">
        <v>58</v>
      </c>
      <c r="C26" s="3" t="s">
        <v>50</v>
      </c>
      <c r="D26" s="14">
        <v>32139.67</v>
      </c>
    </row>
    <row r="27" spans="1:4" x14ac:dyDescent="0.25">
      <c r="A27" s="15" t="s">
        <v>51</v>
      </c>
      <c r="B27" s="13" t="s">
        <v>55</v>
      </c>
      <c r="C27" s="3" t="s">
        <v>50</v>
      </c>
      <c r="D27" s="14">
        <v>6268.8</v>
      </c>
    </row>
    <row r="28" spans="1:4" x14ac:dyDescent="0.25">
      <c r="A28" s="15" t="s">
        <v>51</v>
      </c>
      <c r="B28" s="13" t="s">
        <v>55</v>
      </c>
      <c r="C28" s="3" t="s">
        <v>50</v>
      </c>
      <c r="D28" s="14">
        <v>26946.77</v>
      </c>
    </row>
    <row r="29" spans="1:4" x14ac:dyDescent="0.25">
      <c r="A29" s="15" t="s">
        <v>51</v>
      </c>
      <c r="B29" s="15" t="s">
        <v>71</v>
      </c>
      <c r="C29" s="3" t="s">
        <v>50</v>
      </c>
      <c r="D29" s="14">
        <v>19938.349999999999</v>
      </c>
    </row>
    <row r="30" spans="1:4" x14ac:dyDescent="0.25">
      <c r="A30" s="15" t="s">
        <v>51</v>
      </c>
      <c r="B30" s="15" t="s">
        <v>72</v>
      </c>
      <c r="C30" s="3" t="s">
        <v>50</v>
      </c>
      <c r="D30" s="14">
        <v>29962.48</v>
      </c>
    </row>
    <row r="31" spans="1:4" x14ac:dyDescent="0.25">
      <c r="A31" s="15" t="s">
        <v>51</v>
      </c>
      <c r="B31" s="15" t="s">
        <v>59</v>
      </c>
      <c r="C31" s="3" t="s">
        <v>50</v>
      </c>
      <c r="D31" s="14">
        <v>9820.41</v>
      </c>
    </row>
    <row r="32" spans="1:4" x14ac:dyDescent="0.25">
      <c r="A32" s="15" t="s">
        <v>51</v>
      </c>
      <c r="B32" s="13" t="s">
        <v>57</v>
      </c>
      <c r="C32" s="3" t="s">
        <v>50</v>
      </c>
      <c r="D32" s="14">
        <v>26946.77</v>
      </c>
    </row>
    <row r="33" spans="1:4" x14ac:dyDescent="0.25">
      <c r="A33" s="15" t="s">
        <v>51</v>
      </c>
      <c r="B33" s="13" t="s">
        <v>57</v>
      </c>
      <c r="C33" s="3" t="s">
        <v>50</v>
      </c>
      <c r="D33" s="14">
        <v>23292.73</v>
      </c>
    </row>
    <row r="34" spans="1:4" x14ac:dyDescent="0.25">
      <c r="A34" s="15" t="s">
        <v>51</v>
      </c>
      <c r="B34" s="13" t="s">
        <v>56</v>
      </c>
      <c r="C34" s="3" t="s">
        <v>50</v>
      </c>
      <c r="D34" s="14">
        <v>8901.08</v>
      </c>
    </row>
    <row r="35" spans="1:4" x14ac:dyDescent="0.25">
      <c r="A35" s="15" t="s">
        <v>51</v>
      </c>
      <c r="B35" s="13" t="s">
        <v>56</v>
      </c>
      <c r="C35" s="3" t="s">
        <v>50</v>
      </c>
      <c r="D35" s="14">
        <v>6419.82</v>
      </c>
    </row>
    <row r="36" spans="1:4" x14ac:dyDescent="0.25">
      <c r="A36" s="15" t="s">
        <v>52</v>
      </c>
      <c r="B36" s="13" t="s">
        <v>49</v>
      </c>
      <c r="C36" s="3" t="s">
        <v>50</v>
      </c>
      <c r="D36" s="14">
        <v>70887.87</v>
      </c>
    </row>
    <row r="37" spans="1:4" x14ac:dyDescent="0.25">
      <c r="A37" s="15" t="s">
        <v>52</v>
      </c>
      <c r="B37" s="15" t="s">
        <v>60</v>
      </c>
      <c r="C37" s="3" t="s">
        <v>50</v>
      </c>
      <c r="D37" s="14">
        <v>35753.01</v>
      </c>
    </row>
    <row r="38" spans="1:4" x14ac:dyDescent="0.25">
      <c r="A38" s="15" t="s">
        <v>52</v>
      </c>
      <c r="B38" s="15" t="s">
        <v>70</v>
      </c>
      <c r="C38" s="3" t="s">
        <v>50</v>
      </c>
      <c r="D38" s="14">
        <v>53629.51</v>
      </c>
    </row>
    <row r="39" spans="1:4" x14ac:dyDescent="0.25">
      <c r="A39" s="15" t="s">
        <v>52</v>
      </c>
      <c r="B39" s="15" t="s">
        <v>69</v>
      </c>
      <c r="C39" s="3" t="s">
        <v>50</v>
      </c>
      <c r="D39" s="14">
        <v>13720.03</v>
      </c>
    </row>
    <row r="40" spans="1:4" x14ac:dyDescent="0.25">
      <c r="A40" s="15" t="s">
        <v>52</v>
      </c>
      <c r="B40" s="15" t="s">
        <v>68</v>
      </c>
      <c r="C40" s="3" t="s">
        <v>50</v>
      </c>
      <c r="D40" s="14">
        <v>3937.25</v>
      </c>
    </row>
    <row r="41" spans="1:4" x14ac:dyDescent="0.25">
      <c r="A41" s="15" t="s">
        <v>52</v>
      </c>
      <c r="B41" s="13" t="s">
        <v>67</v>
      </c>
      <c r="C41" s="3" t="s">
        <v>50</v>
      </c>
      <c r="D41" s="14">
        <v>13238.86</v>
      </c>
    </row>
    <row r="42" spans="1:4" x14ac:dyDescent="0.25">
      <c r="A42" s="15" t="s">
        <v>52</v>
      </c>
      <c r="B42" s="15" t="s">
        <v>66</v>
      </c>
      <c r="C42" s="3" t="s">
        <v>50</v>
      </c>
      <c r="D42" s="14">
        <v>14673.48</v>
      </c>
    </row>
    <row r="43" spans="1:4" x14ac:dyDescent="0.25">
      <c r="A43" s="15" t="s">
        <v>52</v>
      </c>
      <c r="B43" s="15" t="s">
        <v>63</v>
      </c>
      <c r="C43" s="3" t="s">
        <v>50</v>
      </c>
      <c r="D43" s="14">
        <v>19723.22</v>
      </c>
    </row>
    <row r="44" spans="1:4" x14ac:dyDescent="0.25">
      <c r="A44" s="15" t="s">
        <v>52</v>
      </c>
      <c r="B44" s="15" t="s">
        <v>62</v>
      </c>
      <c r="C44" s="3" t="s">
        <v>50</v>
      </c>
      <c r="D44" s="14">
        <v>5484.05</v>
      </c>
    </row>
    <row r="45" spans="1:4" x14ac:dyDescent="0.25">
      <c r="A45" s="15" t="s">
        <v>52</v>
      </c>
      <c r="B45" s="15" t="s">
        <v>65</v>
      </c>
      <c r="C45" s="3" t="s">
        <v>50</v>
      </c>
      <c r="D45" s="14">
        <v>9893.83</v>
      </c>
    </row>
    <row r="46" spans="1:4" x14ac:dyDescent="0.25">
      <c r="A46" s="15" t="s">
        <v>53</v>
      </c>
      <c r="B46" s="15" t="s">
        <v>64</v>
      </c>
      <c r="C46" s="3" t="s">
        <v>50</v>
      </c>
      <c r="D46" s="14">
        <v>2779</v>
      </c>
    </row>
    <row r="47" spans="1:4" x14ac:dyDescent="0.25">
      <c r="A47" s="15" t="s">
        <v>53</v>
      </c>
      <c r="B47" s="13" t="s">
        <v>73</v>
      </c>
      <c r="C47" s="3" t="s">
        <v>50</v>
      </c>
      <c r="D47" s="14">
        <v>8953.2900000000009</v>
      </c>
    </row>
    <row r="48" spans="1:4" x14ac:dyDescent="0.25">
      <c r="A48" s="15" t="s">
        <v>53</v>
      </c>
      <c r="B48" s="15" t="s">
        <v>61</v>
      </c>
      <c r="C48" s="3" t="s">
        <v>50</v>
      </c>
      <c r="D48" s="14">
        <v>11533.94</v>
      </c>
    </row>
    <row r="49" spans="1:4" x14ac:dyDescent="0.25">
      <c r="A49" s="1">
        <v>3</v>
      </c>
      <c r="B49" s="11">
        <v>42</v>
      </c>
      <c r="C49" s="1"/>
      <c r="D49" s="2">
        <f>SUM(D24:D48)</f>
        <v>922567.35999999987</v>
      </c>
    </row>
    <row r="50" spans="1:4" x14ac:dyDescent="0.25">
      <c r="A50" s="3"/>
      <c r="B50" s="3"/>
      <c r="C50" s="3"/>
      <c r="D50" s="5"/>
    </row>
    <row r="51" spans="1:4" x14ac:dyDescent="0.25">
      <c r="A51" s="17" t="s">
        <v>15</v>
      </c>
      <c r="B51" s="21"/>
      <c r="C51" s="22"/>
      <c r="D51" s="23"/>
    </row>
    <row r="52" spans="1:4" x14ac:dyDescent="0.25">
      <c r="A52" s="3" t="s">
        <v>24</v>
      </c>
      <c r="B52" s="3" t="s">
        <v>25</v>
      </c>
      <c r="C52" s="3" t="s">
        <v>26</v>
      </c>
      <c r="D52" s="5">
        <v>126000</v>
      </c>
    </row>
    <row r="53" spans="1:4" x14ac:dyDescent="0.25">
      <c r="A53" s="3" t="s">
        <v>27</v>
      </c>
      <c r="B53" s="3" t="s">
        <v>28</v>
      </c>
      <c r="C53" s="3" t="s">
        <v>26</v>
      </c>
      <c r="D53" s="5">
        <v>92000</v>
      </c>
    </row>
    <row r="54" spans="1:4" x14ac:dyDescent="0.25">
      <c r="A54" s="3" t="s">
        <v>29</v>
      </c>
      <c r="B54" s="3" t="s">
        <v>30</v>
      </c>
      <c r="C54" s="3" t="s">
        <v>26</v>
      </c>
      <c r="D54" s="5">
        <v>82000</v>
      </c>
    </row>
    <row r="55" spans="1:4" x14ac:dyDescent="0.25">
      <c r="A55" s="3" t="s">
        <v>12</v>
      </c>
      <c r="B55" s="3" t="s">
        <v>31</v>
      </c>
      <c r="C55" s="3" t="s">
        <v>26</v>
      </c>
      <c r="D55" s="5">
        <v>126000</v>
      </c>
    </row>
    <row r="56" spans="1:4" x14ac:dyDescent="0.25">
      <c r="A56" s="3" t="s">
        <v>32</v>
      </c>
      <c r="B56" s="3" t="s">
        <v>33</v>
      </c>
      <c r="C56" s="3" t="s">
        <v>26</v>
      </c>
      <c r="D56" s="5">
        <v>150000</v>
      </c>
    </row>
    <row r="57" spans="1:4" x14ac:dyDescent="0.25">
      <c r="A57" s="1">
        <v>5</v>
      </c>
      <c r="B57" s="1">
        <v>5</v>
      </c>
      <c r="C57" s="1"/>
      <c r="D57" s="2">
        <f>SUM(D52:D56)</f>
        <v>576000</v>
      </c>
    </row>
    <row r="58" spans="1:4" x14ac:dyDescent="0.25">
      <c r="A58" s="3"/>
      <c r="B58" s="3"/>
      <c r="C58" s="3"/>
      <c r="D58" s="5"/>
    </row>
    <row r="59" spans="1:4" x14ac:dyDescent="0.25">
      <c r="A59" s="17" t="s">
        <v>18</v>
      </c>
      <c r="B59" s="21"/>
      <c r="C59" s="22"/>
      <c r="D59" s="23"/>
    </row>
    <row r="60" spans="1:4" s="6" customFormat="1" x14ac:dyDescent="0.25">
      <c r="A60" s="7" t="s">
        <v>11</v>
      </c>
      <c r="B60" s="7" t="s">
        <v>20</v>
      </c>
      <c r="C60" s="7" t="s">
        <v>21</v>
      </c>
      <c r="D60" s="9">
        <v>247488.33</v>
      </c>
    </row>
    <row r="61" spans="1:4" s="10" customFormat="1" x14ac:dyDescent="0.25">
      <c r="A61" s="12" t="s">
        <v>22</v>
      </c>
      <c r="B61" s="7" t="s">
        <v>23</v>
      </c>
      <c r="C61" s="7" t="s">
        <v>21</v>
      </c>
      <c r="D61" s="9">
        <v>105164</v>
      </c>
    </row>
    <row r="62" spans="1:4" x14ac:dyDescent="0.25">
      <c r="A62" s="1">
        <v>2</v>
      </c>
      <c r="B62" s="1">
        <v>2</v>
      </c>
      <c r="C62" s="1"/>
      <c r="D62" s="2">
        <f>SUM(D60:D61)</f>
        <v>352652.32999999996</v>
      </c>
    </row>
    <row r="63" spans="1:4" x14ac:dyDescent="0.25">
      <c r="A63" s="1"/>
      <c r="B63" s="1"/>
      <c r="C63" s="1"/>
      <c r="D63" s="2"/>
    </row>
    <row r="64" spans="1:4" x14ac:dyDescent="0.25">
      <c r="A64" s="17" t="s">
        <v>47</v>
      </c>
      <c r="B64" s="21"/>
      <c r="C64" s="22"/>
      <c r="D64" s="23"/>
    </row>
    <row r="65" spans="1:4" s="6" customFormat="1" x14ac:dyDescent="0.25">
      <c r="A65" s="7"/>
      <c r="B65" s="7"/>
      <c r="C65" s="7"/>
      <c r="D65" s="9"/>
    </row>
    <row r="66" spans="1:4" x14ac:dyDescent="0.25">
      <c r="A66" s="17" t="s">
        <v>17</v>
      </c>
      <c r="B66" s="24">
        <f>SUM(B13,B17,B21,B49,B57,B62)</f>
        <v>75</v>
      </c>
      <c r="C66" s="24"/>
      <c r="D66" s="24">
        <f>SUM(D13,D17,D21,D49,D57,D62)</f>
        <v>3096104.69</v>
      </c>
    </row>
  </sheetData>
  <mergeCells count="1">
    <mergeCell ref="A1:D1"/>
  </mergeCells>
  <phoneticPr fontId="4" type="noConversion"/>
  <pageMargins left="0.7" right="0.7" top="0.78740157499999996" bottom="0.78740157499999996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929e96-4e0c-4b8c-b402-5747692292e1">
      <Terms xmlns="http://schemas.microsoft.com/office/infopath/2007/PartnerControls"/>
    </lcf76f155ced4ddcb4097134ff3c332f>
    <TaxCatchAll xmlns="a1b83faa-3ce2-4c13-a4b6-d8dc90d9f3b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19F95F53B3F0469C7D7CD3016A95CB" ma:contentTypeVersion="18" ma:contentTypeDescription="Vytvoří nový dokument" ma:contentTypeScope="" ma:versionID="67b3f65334e9879c607d19cfb7c69a78">
  <xsd:schema xmlns:xsd="http://www.w3.org/2001/XMLSchema" xmlns:xs="http://www.w3.org/2001/XMLSchema" xmlns:p="http://schemas.microsoft.com/office/2006/metadata/properties" xmlns:ns2="86929e96-4e0c-4b8c-b402-5747692292e1" xmlns:ns3="a1b83faa-3ce2-4c13-a4b6-d8dc90d9f3be" targetNamespace="http://schemas.microsoft.com/office/2006/metadata/properties" ma:root="true" ma:fieldsID="afeda6d3727d82b51e8f84f9a6ec3dfc" ns2:_="" ns3:_="">
    <xsd:import namespace="86929e96-4e0c-4b8c-b402-5747692292e1"/>
    <xsd:import namespace="a1b83faa-3ce2-4c13-a4b6-d8dc90d9f3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29e96-4e0c-4b8c-b402-5747692292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b963bf98-57c4-4760-a4ee-5cd875bb70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83faa-3ce2-4c13-a4b6-d8dc90d9f3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4734989-f5d5-48b8-8905-bc4fd07334d2}" ma:internalName="TaxCatchAll" ma:showField="CatchAllData" ma:web="a1b83faa-3ce2-4c13-a4b6-d8dc90d9f3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FCDF38-B42B-4046-AEFA-0769C970B15F}">
  <ds:schemaRefs>
    <ds:schemaRef ds:uri="http://schemas.microsoft.com/office/2006/metadata/properties"/>
    <ds:schemaRef ds:uri="http://schemas.microsoft.com/office/infopath/2007/PartnerControls"/>
    <ds:schemaRef ds:uri="86929e96-4e0c-4b8c-b402-5747692292e1"/>
    <ds:schemaRef ds:uri="a1b83faa-3ce2-4c13-a4b6-d8dc90d9f3be"/>
  </ds:schemaRefs>
</ds:datastoreItem>
</file>

<file path=customXml/itemProps2.xml><?xml version="1.0" encoding="utf-8"?>
<ds:datastoreItem xmlns:ds="http://schemas.openxmlformats.org/officeDocument/2006/customXml" ds:itemID="{4E3C79C9-705B-4B97-B578-881348E90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29e96-4e0c-4b8c-b402-5747692292e1"/>
    <ds:schemaRef ds:uri="a1b83faa-3ce2-4c13-a4b6-d8dc90d9f3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84273-CEB7-43AE-870E-700A57FAC6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Národní filmový archiv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Vladimira Chytilova | Mediadesk.cz</dc:creator>
  <cp:keywords/>
  <dc:description/>
  <cp:lastModifiedBy>Anna Dušková | Kreativní Evropa – MEDIA</cp:lastModifiedBy>
  <cp:revision/>
  <dcterms:created xsi:type="dcterms:W3CDTF">2020-01-10T09:38:55Z</dcterms:created>
  <dcterms:modified xsi:type="dcterms:W3CDTF">2024-04-16T08:12:19Z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0x0101002719F95F53B3F0469C7D7CD3016A95CB</vt:lpwstr>
  </property>
  <property fmtid="{D5CDD505-2E9C-101B-9397-08002B2CF9AE}" pid="3" name="Order">
    <vt:r8>524000</vt:r8>
  </property>
  <property fmtid="{D5CDD505-2E9C-101B-9397-08002B2CF9AE}" pid="4" name="MediaServiceImageTags">
    <vt:lpwstr/>
  </property>
</Properties>
</file>