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eativnievropa.sharepoint.com/DATA/mediadesk/PR/Tiskové zprávy/TZ_2025/"/>
    </mc:Choice>
  </mc:AlternateContent>
  <xr:revisionPtr revIDLastSave="31" documentId="8_{2E1ADAA5-1A76-4309-A41F-910E1042402E}" xr6:coauthVersionLast="47" xr6:coauthVersionMax="47" xr10:uidLastSave="{E896B0C5-82CA-4C1A-BC51-0D6296EE75EC}"/>
  <bookViews>
    <workbookView xWindow="-120" yWindow="-120" windowWidth="29040" windowHeight="175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68" i="1"/>
  <c r="D86" i="1"/>
  <c r="D79" i="1"/>
  <c r="D24" i="1"/>
  <c r="D82" i="1"/>
  <c r="D74" i="1"/>
  <c r="D89" i="1" l="1"/>
</calcChain>
</file>

<file path=xl/sharedStrings.xml><?xml version="1.0" encoding="utf-8"?>
<sst xmlns="http://schemas.openxmlformats.org/spreadsheetml/2006/main" count="218" uniqueCount="107">
  <si>
    <t>Společnost</t>
  </si>
  <si>
    <t>Projekt</t>
  </si>
  <si>
    <t>Okruh podpory</t>
  </si>
  <si>
    <t>Částka (EUR)</t>
  </si>
  <si>
    <t>DEVELOPMENT - VÝVOJ</t>
  </si>
  <si>
    <t>TV A ONLINE OBSAH</t>
  </si>
  <si>
    <t>TV and online content</t>
  </si>
  <si>
    <t>DISTRIBUCE</t>
  </si>
  <si>
    <t>Třetí strany prostřednictvím sales agentů</t>
  </si>
  <si>
    <t>Films on the Move</t>
  </si>
  <si>
    <t>FESTIVALY (2 roky)</t>
  </si>
  <si>
    <t>CELKEM ZA ROK 2024</t>
  </si>
  <si>
    <t>Cinémotif Films</t>
  </si>
  <si>
    <t>Lata</t>
  </si>
  <si>
    <t>European co-development</t>
  </si>
  <si>
    <t>Hausboot Production</t>
  </si>
  <si>
    <t>The Northern Star</t>
  </si>
  <si>
    <t>Dolls</t>
  </si>
  <si>
    <t>Divorce During the War</t>
  </si>
  <si>
    <t>The Revolt of the Whores</t>
  </si>
  <si>
    <t>URSA The Polar Bear</t>
  </si>
  <si>
    <t>moloko film</t>
  </si>
  <si>
    <t>nutprodukce</t>
  </si>
  <si>
    <t>European slate development</t>
  </si>
  <si>
    <t>European mini-slate development</t>
  </si>
  <si>
    <t>MAUR Film (partner)</t>
  </si>
  <si>
    <t>Bionaut (partner)</t>
  </si>
  <si>
    <t>Films &amp; Chips (partner)</t>
  </si>
  <si>
    <t>Helium Film (partner)</t>
  </si>
  <si>
    <t>Axman Production</t>
  </si>
  <si>
    <t>Film Kolektiv (partner)</t>
  </si>
  <si>
    <t>Networks of European Festivals</t>
  </si>
  <si>
    <t>PŘÍSTUP NA TRH (2 roky)</t>
  </si>
  <si>
    <t>VZDĚLÁVÁNÍ, PRÁCE S PUBLIKEM A FILMOVÁ VÝCHOVA - v roce 2024 nebyla vyhlášena žádná výzva</t>
  </si>
  <si>
    <t>ONLINE DISTRIBUCE (2 roky)</t>
  </si>
  <si>
    <t>Doc-Air Distribution</t>
  </si>
  <si>
    <t>Doc Alliance Films: Accessibility, Innovation, Localisation</t>
  </si>
  <si>
    <t>European VOD networks and operators</t>
  </si>
  <si>
    <t>CEE Animation</t>
  </si>
  <si>
    <t>Doc.Dream Services (partner)</t>
  </si>
  <si>
    <t>Doc Alliance Network of Markets</t>
  </si>
  <si>
    <t>CEE Animation SIP</t>
  </si>
  <si>
    <t>Markets &amp; Networking</t>
  </si>
  <si>
    <t>INOVATIVNÍ NÁSTROJE A OBCHODNÍ MODELY</t>
  </si>
  <si>
    <t>Animation HUB</t>
  </si>
  <si>
    <t>Innovative Tools and Business Models</t>
  </si>
  <si>
    <t xml:space="preserve">Doc-Dream Services </t>
  </si>
  <si>
    <t>Asociace českých filmových klubů</t>
  </si>
  <si>
    <t>Doc Alliance Network</t>
  </si>
  <si>
    <t>Archive Film Festival Network</t>
  </si>
  <si>
    <t>European Film Distribution</t>
  </si>
  <si>
    <t>Aerofilms</t>
  </si>
  <si>
    <t>Bohemia Motion Pictures</t>
  </si>
  <si>
    <t>Film Europe</t>
  </si>
  <si>
    <t>Club Zero</t>
  </si>
  <si>
    <t>Screen the Future - European Children Film Festival Network</t>
  </si>
  <si>
    <t>Animation Festival Network</t>
  </si>
  <si>
    <t>Chiméra</t>
  </si>
  <si>
    <t>Papežův zákon</t>
  </si>
  <si>
    <t>Létání pro začátečníky</t>
  </si>
  <si>
    <t>Na lodi Adamant</t>
  </si>
  <si>
    <t>Katedrála</t>
  </si>
  <si>
    <t>Anatomie pádu</t>
  </si>
  <si>
    <t>Karaoke blues</t>
  </si>
  <si>
    <t>Zázračný aparát</t>
  </si>
  <si>
    <t>Těžký rok</t>
  </si>
  <si>
    <t>Rodinný poklad</t>
  </si>
  <si>
    <t>Sestry v sedle</t>
  </si>
  <si>
    <t>Národ velryb</t>
  </si>
  <si>
    <t>Prezidentova žena</t>
  </si>
  <si>
    <t>Zachraňte tygra</t>
  </si>
  <si>
    <t>Emigranti</t>
  </si>
  <si>
    <t>Tori a Lokita</t>
  </si>
  <si>
    <t>Pacifiction</t>
  </si>
  <si>
    <t>Nevinný</t>
  </si>
  <si>
    <t>Všechny mé dopisy spal</t>
  </si>
  <si>
    <t>UFO Švédsko</t>
  </si>
  <si>
    <t>Jeanne du Barry - Králova milenka</t>
  </si>
  <si>
    <t>Nová hračka</t>
  </si>
  <si>
    <t>Nic</t>
  </si>
  <si>
    <t>Bastard</t>
  </si>
  <si>
    <t>Společně 99</t>
  </si>
  <si>
    <t>Velká svoboda</t>
  </si>
  <si>
    <t>White Plastic Sky</t>
  </si>
  <si>
    <t>Titina, psí polárnice</t>
  </si>
  <si>
    <t>Nina a ježkovo tajemství</t>
  </si>
  <si>
    <t>Kvík</t>
  </si>
  <si>
    <t>Zlin Film Festival (třetí strana)</t>
  </si>
  <si>
    <t>Anifilm (třetí strana)</t>
  </si>
  <si>
    <t>Anežka</t>
  </si>
  <si>
    <t>The Red Princess, Acorn's Adventure, Goddess Thea, Polar Night Madness (krátký film)</t>
  </si>
  <si>
    <t>Vitaly and Yuliya, They/Them, The Investigator, Exposed, Rotations, Eeny, Meeny, Miny, Moe (krátký film)</t>
  </si>
  <si>
    <t>Marina Films</t>
  </si>
  <si>
    <t xml:space="preserve">MAUR Film  </t>
  </si>
  <si>
    <t>Somatic Films</t>
  </si>
  <si>
    <t>Other Stories</t>
  </si>
  <si>
    <t>Barletta</t>
  </si>
  <si>
    <t>MasterFilm</t>
  </si>
  <si>
    <t>21 distribučních projektů</t>
  </si>
  <si>
    <t>Welfa(i)re, Dancing Bears</t>
  </si>
  <si>
    <t>Wish It!, Summer’s End at the Ozon Hotel, Sleep Well</t>
  </si>
  <si>
    <t>My Other Perfect Me, Nora, Hellcats, Beauty (krátký film)</t>
  </si>
  <si>
    <t>Inedia, Valley of the Night, This House is Undamaged</t>
  </si>
  <si>
    <t>Otis, The Little Big Ones, Demon of the Marshes (krátký film)</t>
  </si>
  <si>
    <t>Running with Beasts, The Hour Between Dog and Wolf, Last Night of the Year (krátký film)</t>
  </si>
  <si>
    <t>Sisters, Bodies, Perilune</t>
  </si>
  <si>
    <t>Výsledky programu Kreativní Evropa MEDIA v ČR 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</si>
</sst>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0" borderId="1" xfId="0" applyFont="1" applyBorder="1"/>
    <xf numFmtId="0" fontId="1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/>
    <xf numFmtId="3" fontId="1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5" fillId="0" borderId="1" xfId="0" applyFont="1" applyBorder="1"/>
    <xf numFmtId="3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3" fontId="0" fillId="2" borderId="1" xfId="0" applyNumberFormat="1" applyFill="1" applyBorder="1" applyAlignment="1">
      <alignment horizontal="right"/>
    </xf>
    <xf numFmtId="0" fontId="6" fillId="0" borderId="0" xfId="0" applyFont="1"/>
    <xf numFmtId="0" fontId="7" fillId="0" borderId="1" xfId="0" applyFont="1" applyBorder="1"/>
    <xf numFmtId="0" fontId="7" fillId="3" borderId="1" xfId="0" applyFont="1" applyFill="1" applyBorder="1" applyAlignment="1">
      <alignment horizontal="left" vertical="top" wrapText="1"/>
    </xf>
    <xf numFmtId="3" fontId="7" fillId="0" borderId="1" xfId="0" applyNumberFormat="1" applyFont="1" applyBorder="1"/>
    <xf numFmtId="0" fontId="7" fillId="0" borderId="0" xfId="0" applyFont="1"/>
    <xf numFmtId="0" fontId="8" fillId="0" borderId="1" xfId="0" applyFont="1" applyBorder="1"/>
    <xf numFmtId="0" fontId="10" fillId="0" borderId="1" xfId="0" applyFont="1" applyBorder="1"/>
    <xf numFmtId="3" fontId="0" fillId="0" borderId="1" xfId="0" applyNumberFormat="1" applyBorder="1" applyAlignment="1">
      <alignment horizontal="right"/>
    </xf>
    <xf numFmtId="0" fontId="11" fillId="0" borderId="1" xfId="0" applyFont="1" applyBorder="1"/>
    <xf numFmtId="3" fontId="9" fillId="0" borderId="1" xfId="0" applyNumberFormat="1" applyFont="1" applyBorder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tabSelected="1" zoomScaleNormal="100" workbookViewId="0">
      <selection activeCell="N74" sqref="N74"/>
    </sheetView>
  </sheetViews>
  <sheetFormatPr defaultRowHeight="15" x14ac:dyDescent="0.25"/>
  <cols>
    <col min="1" max="1" width="31" customWidth="1"/>
    <col min="2" max="2" width="42.140625" customWidth="1"/>
    <col min="3" max="3" width="37.85546875" customWidth="1"/>
    <col min="4" max="4" width="18" customWidth="1"/>
    <col min="5" max="5" width="21.140625" customWidth="1"/>
  </cols>
  <sheetData>
    <row r="1" spans="1:4" ht="18.75" x14ac:dyDescent="0.3">
      <c r="A1" s="26" t="s">
        <v>106</v>
      </c>
      <c r="B1" s="26"/>
      <c r="C1" s="26"/>
      <c r="D1" s="26"/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3" t="s">
        <v>4</v>
      </c>
      <c r="B4" s="11"/>
      <c r="C4" s="3"/>
      <c r="D4" s="1"/>
    </row>
    <row r="5" spans="1:4" s="17" customFormat="1" x14ac:dyDescent="0.25">
      <c r="A5" s="14" t="s">
        <v>12</v>
      </c>
      <c r="B5" s="14" t="s">
        <v>13</v>
      </c>
      <c r="C5" s="14" t="s">
        <v>14</v>
      </c>
      <c r="D5" s="16">
        <v>47547</v>
      </c>
    </row>
    <row r="6" spans="1:4" s="17" customFormat="1" x14ac:dyDescent="0.25">
      <c r="A6" s="14" t="s">
        <v>15</v>
      </c>
      <c r="B6" s="14" t="s">
        <v>16</v>
      </c>
      <c r="C6" s="14" t="s">
        <v>14</v>
      </c>
      <c r="D6" s="16">
        <v>72826.7</v>
      </c>
    </row>
    <row r="7" spans="1:4" s="17" customFormat="1" x14ac:dyDescent="0.25">
      <c r="A7" s="18" t="s">
        <v>25</v>
      </c>
      <c r="B7" s="14" t="s">
        <v>17</v>
      </c>
      <c r="C7" s="14" t="s">
        <v>14</v>
      </c>
      <c r="D7" s="16">
        <v>48580.54</v>
      </c>
    </row>
    <row r="8" spans="1:4" s="17" customFormat="1" x14ac:dyDescent="0.25">
      <c r="A8" s="18" t="s">
        <v>26</v>
      </c>
      <c r="B8" s="14" t="s">
        <v>18</v>
      </c>
      <c r="C8" s="14" t="s">
        <v>14</v>
      </c>
      <c r="D8" s="16">
        <v>21000</v>
      </c>
    </row>
    <row r="9" spans="1:4" s="17" customFormat="1" x14ac:dyDescent="0.25">
      <c r="A9" s="18" t="s">
        <v>27</v>
      </c>
      <c r="B9" s="14" t="s">
        <v>19</v>
      </c>
      <c r="C9" s="14" t="s">
        <v>14</v>
      </c>
      <c r="D9" s="16">
        <v>64039.5</v>
      </c>
    </row>
    <row r="10" spans="1:4" s="17" customFormat="1" x14ac:dyDescent="0.25">
      <c r="A10" s="18" t="s">
        <v>28</v>
      </c>
      <c r="B10" s="14" t="s">
        <v>20</v>
      </c>
      <c r="C10" s="14" t="s">
        <v>14</v>
      </c>
      <c r="D10" s="16">
        <v>60000</v>
      </c>
    </row>
    <row r="11" spans="1:4" s="17" customFormat="1" ht="29.25" customHeight="1" x14ac:dyDescent="0.25">
      <c r="A11" s="14" t="s">
        <v>21</v>
      </c>
      <c r="B11" s="23" t="s">
        <v>90</v>
      </c>
      <c r="C11" s="14" t="s">
        <v>23</v>
      </c>
      <c r="D11" s="16">
        <v>170000</v>
      </c>
    </row>
    <row r="12" spans="1:4" s="17" customFormat="1" ht="45" x14ac:dyDescent="0.25">
      <c r="A12" s="14" t="s">
        <v>22</v>
      </c>
      <c r="B12" s="23" t="s">
        <v>91</v>
      </c>
      <c r="C12" s="14" t="s">
        <v>23</v>
      </c>
      <c r="D12" s="16">
        <v>245000</v>
      </c>
    </row>
    <row r="13" spans="1:4" s="17" customFormat="1" ht="30" x14ac:dyDescent="0.25">
      <c r="A13" s="14" t="s">
        <v>12</v>
      </c>
      <c r="B13" s="23" t="s">
        <v>101</v>
      </c>
      <c r="C13" s="14" t="s">
        <v>24</v>
      </c>
      <c r="D13" s="16">
        <v>130000</v>
      </c>
    </row>
    <row r="14" spans="1:4" s="17" customFormat="1" x14ac:dyDescent="0.25">
      <c r="A14" s="14" t="s">
        <v>92</v>
      </c>
      <c r="B14" s="23" t="s">
        <v>99</v>
      </c>
      <c r="C14" s="14" t="s">
        <v>24</v>
      </c>
      <c r="D14" s="16">
        <v>75000</v>
      </c>
    </row>
    <row r="15" spans="1:4" s="17" customFormat="1" ht="30" x14ac:dyDescent="0.25">
      <c r="A15" s="7" t="s">
        <v>93</v>
      </c>
      <c r="B15" s="23" t="s">
        <v>103</v>
      </c>
      <c r="C15" s="14" t="s">
        <v>24</v>
      </c>
      <c r="D15" s="16">
        <v>125000</v>
      </c>
    </row>
    <row r="16" spans="1:4" s="17" customFormat="1" ht="30" x14ac:dyDescent="0.25">
      <c r="A16" s="14" t="s">
        <v>94</v>
      </c>
      <c r="B16" s="23" t="s">
        <v>102</v>
      </c>
      <c r="C16" s="14" t="s">
        <v>24</v>
      </c>
      <c r="D16" s="16">
        <v>90000</v>
      </c>
    </row>
    <row r="17" spans="1:4" ht="45" x14ac:dyDescent="0.25">
      <c r="A17" s="14" t="s">
        <v>95</v>
      </c>
      <c r="B17" s="23" t="s">
        <v>104</v>
      </c>
      <c r="C17" s="14" t="s">
        <v>24</v>
      </c>
      <c r="D17" s="16">
        <v>100000</v>
      </c>
    </row>
    <row r="18" spans="1:4" ht="30" x14ac:dyDescent="0.25">
      <c r="A18" s="14" t="s">
        <v>96</v>
      </c>
      <c r="B18" s="23" t="s">
        <v>100</v>
      </c>
      <c r="C18" s="14" t="s">
        <v>24</v>
      </c>
      <c r="D18" s="16">
        <v>145000</v>
      </c>
    </row>
    <row r="19" spans="1:4" x14ac:dyDescent="0.25">
      <c r="A19" s="14" t="s">
        <v>97</v>
      </c>
      <c r="B19" s="14" t="s">
        <v>105</v>
      </c>
      <c r="C19" s="14" t="s">
        <v>24</v>
      </c>
      <c r="D19" s="16">
        <v>105000</v>
      </c>
    </row>
    <row r="20" spans="1:4" x14ac:dyDescent="0.25">
      <c r="A20" s="25">
        <v>13</v>
      </c>
      <c r="B20" s="25">
        <v>37</v>
      </c>
      <c r="C20" s="2"/>
      <c r="D20" s="5">
        <f>SUM(D5:D19)</f>
        <v>1498993.74</v>
      </c>
    </row>
    <row r="21" spans="1:4" x14ac:dyDescent="0.25">
      <c r="A21" s="3" t="s">
        <v>5</v>
      </c>
      <c r="B21" s="11"/>
      <c r="C21" s="3"/>
      <c r="D21" s="1"/>
    </row>
    <row r="22" spans="1:4" x14ac:dyDescent="0.25">
      <c r="A22" s="14" t="s">
        <v>29</v>
      </c>
      <c r="B22" s="15" t="s">
        <v>89</v>
      </c>
      <c r="C22" s="14" t="s">
        <v>6</v>
      </c>
      <c r="D22" s="16">
        <v>15251.87</v>
      </c>
    </row>
    <row r="23" spans="1:4" x14ac:dyDescent="0.25">
      <c r="A23" s="18" t="s">
        <v>30</v>
      </c>
      <c r="B23" s="15" t="s">
        <v>89</v>
      </c>
      <c r="C23" s="14" t="s">
        <v>6</v>
      </c>
      <c r="D23" s="16">
        <v>231862.25</v>
      </c>
    </row>
    <row r="24" spans="1:4" x14ac:dyDescent="0.25">
      <c r="A24" s="2">
        <v>2</v>
      </c>
      <c r="B24" s="2">
        <v>1</v>
      </c>
      <c r="C24" s="2"/>
      <c r="D24" s="5">
        <f>SUM(D22:D23)</f>
        <v>247114.12</v>
      </c>
    </row>
    <row r="25" spans="1:4" x14ac:dyDescent="0.25">
      <c r="A25" s="3" t="s">
        <v>7</v>
      </c>
      <c r="B25" s="11"/>
      <c r="C25" s="3"/>
      <c r="D25" s="6"/>
    </row>
    <row r="26" spans="1:4" x14ac:dyDescent="0.25">
      <c r="A26" s="7" t="s">
        <v>8</v>
      </c>
      <c r="B26" s="8" t="s">
        <v>98</v>
      </c>
      <c r="C26" s="7" t="s">
        <v>9</v>
      </c>
      <c r="D26" s="9">
        <v>367429</v>
      </c>
    </row>
    <row r="27" spans="1:4" x14ac:dyDescent="0.25">
      <c r="A27" s="19" t="s">
        <v>51</v>
      </c>
      <c r="B27" s="19" t="s">
        <v>62</v>
      </c>
      <c r="C27" s="7" t="s">
        <v>50</v>
      </c>
      <c r="D27" s="22">
        <v>13550.54</v>
      </c>
    </row>
    <row r="28" spans="1:4" x14ac:dyDescent="0.25">
      <c r="A28" s="19" t="s">
        <v>51</v>
      </c>
      <c r="B28" s="19" t="s">
        <v>54</v>
      </c>
      <c r="C28" s="7" t="s">
        <v>50</v>
      </c>
      <c r="D28" s="22">
        <v>3794.15</v>
      </c>
    </row>
    <row r="29" spans="1:4" x14ac:dyDescent="0.25">
      <c r="A29" s="19" t="s">
        <v>51</v>
      </c>
      <c r="B29" s="19" t="s">
        <v>57</v>
      </c>
      <c r="C29" s="7" t="s">
        <v>50</v>
      </c>
      <c r="D29" s="22">
        <v>3252.13</v>
      </c>
    </row>
    <row r="30" spans="1:4" x14ac:dyDescent="0.25">
      <c r="A30" s="19" t="s">
        <v>51</v>
      </c>
      <c r="B30" s="19" t="s">
        <v>63</v>
      </c>
      <c r="C30" s="7" t="s">
        <v>50</v>
      </c>
      <c r="D30" s="22">
        <v>6504.26</v>
      </c>
    </row>
    <row r="31" spans="1:4" x14ac:dyDescent="0.25">
      <c r="A31" s="19" t="s">
        <v>51</v>
      </c>
      <c r="B31" s="19" t="s">
        <v>63</v>
      </c>
      <c r="C31" s="7" t="s">
        <v>50</v>
      </c>
      <c r="D31" s="22">
        <v>21240.91</v>
      </c>
    </row>
    <row r="32" spans="1:4" x14ac:dyDescent="0.25">
      <c r="A32" s="19" t="s">
        <v>51</v>
      </c>
      <c r="B32" s="19" t="s">
        <v>61</v>
      </c>
      <c r="C32" s="7" t="s">
        <v>50</v>
      </c>
      <c r="D32" s="22">
        <v>813.03</v>
      </c>
    </row>
    <row r="33" spans="1:4" x14ac:dyDescent="0.25">
      <c r="A33" s="19" t="s">
        <v>51</v>
      </c>
      <c r="B33" s="19" t="s">
        <v>61</v>
      </c>
      <c r="C33" s="7" t="s">
        <v>50</v>
      </c>
      <c r="D33" s="22">
        <v>15989.12</v>
      </c>
    </row>
    <row r="34" spans="1:4" x14ac:dyDescent="0.25">
      <c r="A34" s="19" t="s">
        <v>51</v>
      </c>
      <c r="B34" s="19" t="s">
        <v>59</v>
      </c>
      <c r="C34" s="7" t="s">
        <v>50</v>
      </c>
      <c r="D34" s="22">
        <v>8130.32</v>
      </c>
    </row>
    <row r="35" spans="1:4" x14ac:dyDescent="0.25">
      <c r="A35" s="19" t="s">
        <v>51</v>
      </c>
      <c r="B35" s="19" t="s">
        <v>60</v>
      </c>
      <c r="C35" s="7" t="s">
        <v>50</v>
      </c>
      <c r="D35" s="22">
        <v>2168.09</v>
      </c>
    </row>
    <row r="36" spans="1:4" x14ac:dyDescent="0.25">
      <c r="A36" s="19" t="s">
        <v>51</v>
      </c>
      <c r="B36" s="19" t="s">
        <v>58</v>
      </c>
      <c r="C36" s="7" t="s">
        <v>50</v>
      </c>
      <c r="D36" s="22">
        <v>9214.36</v>
      </c>
    </row>
    <row r="37" spans="1:4" x14ac:dyDescent="0.25">
      <c r="A37" s="19" t="s">
        <v>51</v>
      </c>
      <c r="B37" s="19" t="s">
        <v>58</v>
      </c>
      <c r="C37" s="7" t="s">
        <v>50</v>
      </c>
      <c r="D37" s="22">
        <v>10276.18</v>
      </c>
    </row>
    <row r="38" spans="1:4" x14ac:dyDescent="0.25">
      <c r="A38" s="19" t="s">
        <v>51</v>
      </c>
      <c r="B38" s="19" t="s">
        <v>66</v>
      </c>
      <c r="C38" s="7" t="s">
        <v>50</v>
      </c>
      <c r="D38" s="22">
        <v>7519.02</v>
      </c>
    </row>
    <row r="39" spans="1:4" x14ac:dyDescent="0.25">
      <c r="A39" s="19" t="s">
        <v>51</v>
      </c>
      <c r="B39" s="19" t="s">
        <v>65</v>
      </c>
      <c r="C39" s="7" t="s">
        <v>50</v>
      </c>
      <c r="D39" s="22">
        <v>32521.29</v>
      </c>
    </row>
    <row r="40" spans="1:4" x14ac:dyDescent="0.25">
      <c r="A40" s="19" t="s">
        <v>51</v>
      </c>
      <c r="B40" s="19" t="s">
        <v>64</v>
      </c>
      <c r="C40" s="7" t="s">
        <v>50</v>
      </c>
      <c r="D40" s="22">
        <v>1084.04</v>
      </c>
    </row>
    <row r="41" spans="1:4" x14ac:dyDescent="0.25">
      <c r="A41" s="19" t="s">
        <v>51</v>
      </c>
      <c r="B41" s="19" t="s">
        <v>64</v>
      </c>
      <c r="C41" s="7" t="s">
        <v>50</v>
      </c>
      <c r="D41" s="22">
        <v>11075.66</v>
      </c>
    </row>
    <row r="42" spans="1:4" x14ac:dyDescent="0.25">
      <c r="A42" s="19" t="s">
        <v>47</v>
      </c>
      <c r="B42" s="19" t="s">
        <v>86</v>
      </c>
      <c r="C42" s="7" t="s">
        <v>50</v>
      </c>
      <c r="D42" s="22">
        <v>5417.43</v>
      </c>
    </row>
    <row r="43" spans="1:4" x14ac:dyDescent="0.25">
      <c r="A43" s="19" t="s">
        <v>47</v>
      </c>
      <c r="B43" s="19" t="s">
        <v>85</v>
      </c>
      <c r="C43" s="7" t="s">
        <v>50</v>
      </c>
      <c r="D43" s="22">
        <v>1135.67</v>
      </c>
    </row>
    <row r="44" spans="1:4" x14ac:dyDescent="0.25">
      <c r="A44" s="19" t="s">
        <v>47</v>
      </c>
      <c r="B44" s="19" t="s">
        <v>84</v>
      </c>
      <c r="C44" s="7" t="s">
        <v>50</v>
      </c>
      <c r="D44" s="22">
        <v>1817.07</v>
      </c>
    </row>
    <row r="45" spans="1:4" x14ac:dyDescent="0.25">
      <c r="A45" s="19" t="s">
        <v>47</v>
      </c>
      <c r="B45" s="19" t="s">
        <v>82</v>
      </c>
      <c r="C45" s="7" t="s">
        <v>50</v>
      </c>
      <c r="D45" s="22">
        <v>454.27</v>
      </c>
    </row>
    <row r="46" spans="1:4" x14ac:dyDescent="0.25">
      <c r="A46" s="19" t="s">
        <v>47</v>
      </c>
      <c r="B46" s="19" t="s">
        <v>82</v>
      </c>
      <c r="C46" s="7" t="s">
        <v>50</v>
      </c>
      <c r="D46" s="22">
        <v>1550.21</v>
      </c>
    </row>
    <row r="47" spans="1:4" x14ac:dyDescent="0.25">
      <c r="A47" s="19" t="s">
        <v>47</v>
      </c>
      <c r="B47" s="19" t="s">
        <v>83</v>
      </c>
      <c r="C47" s="7" t="s">
        <v>50</v>
      </c>
      <c r="D47" s="22">
        <v>1135.67</v>
      </c>
    </row>
    <row r="48" spans="1:4" x14ac:dyDescent="0.25">
      <c r="A48" s="19" t="s">
        <v>47</v>
      </c>
      <c r="B48" s="19" t="s">
        <v>83</v>
      </c>
      <c r="C48" s="7" t="s">
        <v>50</v>
      </c>
      <c r="D48" s="22">
        <v>494.47</v>
      </c>
    </row>
    <row r="49" spans="1:4" x14ac:dyDescent="0.25">
      <c r="A49" s="19" t="s">
        <v>52</v>
      </c>
      <c r="B49" s="19" t="s">
        <v>68</v>
      </c>
      <c r="C49" s="7" t="s">
        <v>50</v>
      </c>
      <c r="D49" s="22">
        <v>6541.73</v>
      </c>
    </row>
    <row r="50" spans="1:4" x14ac:dyDescent="0.25">
      <c r="A50" s="19" t="s">
        <v>52</v>
      </c>
      <c r="B50" s="19" t="s">
        <v>68</v>
      </c>
      <c r="C50" s="7" t="s">
        <v>50</v>
      </c>
      <c r="D50" s="22">
        <v>5239.4799999999996</v>
      </c>
    </row>
    <row r="51" spans="1:4" x14ac:dyDescent="0.25">
      <c r="A51" s="19" t="s">
        <v>52</v>
      </c>
      <c r="B51" s="19" t="s">
        <v>69</v>
      </c>
      <c r="C51" s="7" t="s">
        <v>50</v>
      </c>
      <c r="D51" s="22">
        <v>10902.89</v>
      </c>
    </row>
    <row r="52" spans="1:4" x14ac:dyDescent="0.25">
      <c r="A52" s="19" t="s">
        <v>52</v>
      </c>
      <c r="B52" s="19" t="s">
        <v>67</v>
      </c>
      <c r="C52" s="7" t="s">
        <v>50</v>
      </c>
      <c r="D52" s="22">
        <v>6541.73</v>
      </c>
    </row>
    <row r="53" spans="1:4" x14ac:dyDescent="0.25">
      <c r="A53" s="19" t="s">
        <v>52</v>
      </c>
      <c r="B53" s="19" t="s">
        <v>67</v>
      </c>
      <c r="C53" s="7" t="s">
        <v>50</v>
      </c>
      <c r="D53" s="22">
        <v>4680.1499999999996</v>
      </c>
    </row>
    <row r="54" spans="1:4" x14ac:dyDescent="0.25">
      <c r="A54" s="19" t="s">
        <v>52</v>
      </c>
      <c r="B54" s="19" t="s">
        <v>70</v>
      </c>
      <c r="C54" s="7" t="s">
        <v>50</v>
      </c>
      <c r="D54" s="22">
        <v>7222.43</v>
      </c>
    </row>
    <row r="55" spans="1:4" x14ac:dyDescent="0.25">
      <c r="A55" s="19" t="s">
        <v>53</v>
      </c>
      <c r="B55" s="19" t="s">
        <v>80</v>
      </c>
      <c r="C55" s="7" t="s">
        <v>50</v>
      </c>
      <c r="D55" s="22">
        <v>18230.080000000002</v>
      </c>
    </row>
    <row r="56" spans="1:4" x14ac:dyDescent="0.25">
      <c r="A56" s="19" t="s">
        <v>53</v>
      </c>
      <c r="B56" s="19" t="s">
        <v>71</v>
      </c>
      <c r="C56" s="7" t="s">
        <v>50</v>
      </c>
      <c r="D56" s="22">
        <v>5208.6000000000004</v>
      </c>
    </row>
    <row r="57" spans="1:4" x14ac:dyDescent="0.25">
      <c r="A57" s="19" t="s">
        <v>53</v>
      </c>
      <c r="B57" s="19" t="s">
        <v>77</v>
      </c>
      <c r="C57" s="7" t="s">
        <v>50</v>
      </c>
      <c r="D57" s="22">
        <v>10417.19</v>
      </c>
    </row>
    <row r="58" spans="1:4" x14ac:dyDescent="0.25">
      <c r="A58" s="19" t="s">
        <v>53</v>
      </c>
      <c r="B58" s="19" t="s">
        <v>74</v>
      </c>
      <c r="C58" s="7" t="s">
        <v>50</v>
      </c>
      <c r="D58" s="22">
        <v>3125.16</v>
      </c>
    </row>
    <row r="59" spans="1:4" x14ac:dyDescent="0.25">
      <c r="A59" s="19" t="s">
        <v>53</v>
      </c>
      <c r="B59" s="19" t="s">
        <v>79</v>
      </c>
      <c r="C59" s="7" t="s">
        <v>50</v>
      </c>
      <c r="D59" s="22">
        <v>3125.16</v>
      </c>
    </row>
    <row r="60" spans="1:4" x14ac:dyDescent="0.25">
      <c r="A60" s="19" t="s">
        <v>53</v>
      </c>
      <c r="B60" s="19" t="s">
        <v>78</v>
      </c>
      <c r="C60" s="7" t="s">
        <v>50</v>
      </c>
      <c r="D60" s="22">
        <v>4166.88</v>
      </c>
    </row>
    <row r="61" spans="1:4" x14ac:dyDescent="0.25">
      <c r="A61" s="19" t="s">
        <v>53</v>
      </c>
      <c r="B61" s="19" t="s">
        <v>78</v>
      </c>
      <c r="C61" s="7" t="s">
        <v>50</v>
      </c>
      <c r="D61" s="22">
        <v>21679.24</v>
      </c>
    </row>
    <row r="62" spans="1:4" x14ac:dyDescent="0.25">
      <c r="A62" s="19" t="s">
        <v>53</v>
      </c>
      <c r="B62" s="19" t="s">
        <v>73</v>
      </c>
      <c r="C62" s="7" t="s">
        <v>50</v>
      </c>
      <c r="D62" s="22">
        <v>4166.88</v>
      </c>
    </row>
    <row r="63" spans="1:4" x14ac:dyDescent="0.25">
      <c r="A63" s="19" t="s">
        <v>53</v>
      </c>
      <c r="B63" s="19" t="s">
        <v>81</v>
      </c>
      <c r="C63" s="7" t="s">
        <v>50</v>
      </c>
      <c r="D63" s="22">
        <v>4166.88</v>
      </c>
    </row>
    <row r="64" spans="1:4" x14ac:dyDescent="0.25">
      <c r="A64" s="19" t="s">
        <v>53</v>
      </c>
      <c r="B64" s="19" t="s">
        <v>72</v>
      </c>
      <c r="C64" s="7" t="s">
        <v>50</v>
      </c>
      <c r="D64" s="22">
        <v>5729.45</v>
      </c>
    </row>
    <row r="65" spans="1:4" x14ac:dyDescent="0.25">
      <c r="A65" s="19" t="s">
        <v>53</v>
      </c>
      <c r="B65" s="19" t="s">
        <v>76</v>
      </c>
      <c r="C65" s="7" t="s">
        <v>50</v>
      </c>
      <c r="D65" s="22">
        <v>4687.74</v>
      </c>
    </row>
    <row r="66" spans="1:4" x14ac:dyDescent="0.25">
      <c r="A66" s="19" t="s">
        <v>53</v>
      </c>
      <c r="B66" s="19" t="s">
        <v>76</v>
      </c>
      <c r="C66" s="7" t="s">
        <v>50</v>
      </c>
      <c r="D66" s="22">
        <v>2700.59</v>
      </c>
    </row>
    <row r="67" spans="1:4" x14ac:dyDescent="0.25">
      <c r="A67" s="19" t="s">
        <v>53</v>
      </c>
      <c r="B67" s="19" t="s">
        <v>75</v>
      </c>
      <c r="C67" s="7" t="s">
        <v>50</v>
      </c>
      <c r="D67" s="22">
        <v>3646.02</v>
      </c>
    </row>
    <row r="68" spans="1:4" x14ac:dyDescent="0.25">
      <c r="A68" s="2">
        <v>4</v>
      </c>
      <c r="B68" s="25">
        <v>52</v>
      </c>
      <c r="C68" s="2"/>
      <c r="D68" s="5">
        <f>SUM(D26:D67)</f>
        <v>658745.16999999993</v>
      </c>
    </row>
    <row r="69" spans="1:4" x14ac:dyDescent="0.25">
      <c r="A69" s="3" t="s">
        <v>10</v>
      </c>
      <c r="B69" s="11"/>
      <c r="C69" s="10"/>
      <c r="D69" s="12"/>
    </row>
    <row r="70" spans="1:4" x14ac:dyDescent="0.25">
      <c r="A70" s="7" t="s">
        <v>46</v>
      </c>
      <c r="B70" s="7" t="s">
        <v>48</v>
      </c>
      <c r="C70" s="7" t="s">
        <v>31</v>
      </c>
      <c r="D70" s="9">
        <v>202000</v>
      </c>
    </row>
    <row r="71" spans="1:4" x14ac:dyDescent="0.25">
      <c r="A71" s="7" t="s">
        <v>47</v>
      </c>
      <c r="B71" s="7" t="s">
        <v>49</v>
      </c>
      <c r="C71" s="7" t="s">
        <v>31</v>
      </c>
      <c r="D71" s="9">
        <v>150000</v>
      </c>
    </row>
    <row r="72" spans="1:4" x14ac:dyDescent="0.25">
      <c r="A72" s="18" t="s">
        <v>87</v>
      </c>
      <c r="B72" s="7" t="s">
        <v>55</v>
      </c>
      <c r="C72" s="7" t="s">
        <v>31</v>
      </c>
      <c r="D72" s="9">
        <v>100000</v>
      </c>
    </row>
    <row r="73" spans="1:4" x14ac:dyDescent="0.25">
      <c r="A73" s="18" t="s">
        <v>88</v>
      </c>
      <c r="B73" s="7" t="s">
        <v>56</v>
      </c>
      <c r="C73" s="7" t="s">
        <v>31</v>
      </c>
      <c r="D73" s="9">
        <v>94663.97</v>
      </c>
    </row>
    <row r="74" spans="1:4" x14ac:dyDescent="0.25">
      <c r="A74" s="2">
        <v>4</v>
      </c>
      <c r="B74" s="2">
        <v>4</v>
      </c>
      <c r="C74" s="2"/>
      <c r="D74" s="5">
        <f>SUM(D70:D73)</f>
        <v>546663.97</v>
      </c>
    </row>
    <row r="75" spans="1:4" x14ac:dyDescent="0.25">
      <c r="A75" s="3" t="s">
        <v>32</v>
      </c>
      <c r="B75" s="11"/>
      <c r="C75" s="10"/>
      <c r="D75" s="12"/>
    </row>
    <row r="76" spans="1:4" x14ac:dyDescent="0.25">
      <c r="A76" s="7" t="s">
        <v>38</v>
      </c>
      <c r="B76" s="24" t="s">
        <v>41</v>
      </c>
      <c r="C76" s="7" t="s">
        <v>42</v>
      </c>
      <c r="D76" s="20">
        <v>433922.66</v>
      </c>
    </row>
    <row r="77" spans="1:4" x14ac:dyDescent="0.25">
      <c r="A77" s="7" t="s">
        <v>35</v>
      </c>
      <c r="B77" s="24" t="s">
        <v>40</v>
      </c>
      <c r="C77" s="7" t="s">
        <v>42</v>
      </c>
      <c r="D77" s="20">
        <v>31000</v>
      </c>
    </row>
    <row r="78" spans="1:4" x14ac:dyDescent="0.25">
      <c r="A78" s="21" t="s">
        <v>39</v>
      </c>
      <c r="B78" s="24" t="s">
        <v>40</v>
      </c>
      <c r="C78" s="7" t="s">
        <v>42</v>
      </c>
      <c r="D78" s="20">
        <v>156000</v>
      </c>
    </row>
    <row r="79" spans="1:4" s="13" customFormat="1" x14ac:dyDescent="0.25">
      <c r="A79" s="2">
        <v>3</v>
      </c>
      <c r="B79" s="2">
        <v>2</v>
      </c>
      <c r="C79" s="2"/>
      <c r="D79" s="5">
        <f>SUM(D75:D78)</f>
        <v>620922.65999999992</v>
      </c>
    </row>
    <row r="80" spans="1:4" x14ac:dyDescent="0.25">
      <c r="A80" s="3" t="s">
        <v>34</v>
      </c>
      <c r="B80" s="11"/>
      <c r="C80" s="10"/>
      <c r="D80" s="12"/>
    </row>
    <row r="81" spans="1:4" x14ac:dyDescent="0.25">
      <c r="A81" s="14" t="s">
        <v>35</v>
      </c>
      <c r="B81" s="14" t="s">
        <v>36</v>
      </c>
      <c r="C81" s="14" t="s">
        <v>37</v>
      </c>
      <c r="D81" s="16">
        <v>596109</v>
      </c>
    </row>
    <row r="82" spans="1:4" s="13" customFormat="1" x14ac:dyDescent="0.25">
      <c r="A82" s="2">
        <v>1</v>
      </c>
      <c r="B82" s="2">
        <v>1</v>
      </c>
      <c r="C82" s="2"/>
      <c r="D82" s="5">
        <f>SUM(D81:D81)</f>
        <v>596109</v>
      </c>
    </row>
    <row r="83" spans="1:4" x14ac:dyDescent="0.25">
      <c r="A83" s="2"/>
      <c r="B83" s="7"/>
      <c r="C83" s="2"/>
      <c r="D83" s="5"/>
    </row>
    <row r="84" spans="1:4" x14ac:dyDescent="0.25">
      <c r="A84" s="3" t="s">
        <v>43</v>
      </c>
      <c r="B84" s="11"/>
      <c r="C84" s="10"/>
      <c r="D84" s="12"/>
    </row>
    <row r="85" spans="1:4" x14ac:dyDescent="0.25">
      <c r="A85" s="14" t="s">
        <v>38</v>
      </c>
      <c r="B85" s="14" t="s">
        <v>44</v>
      </c>
      <c r="C85" s="14" t="s">
        <v>45</v>
      </c>
      <c r="D85" s="16">
        <v>160896.44</v>
      </c>
    </row>
    <row r="86" spans="1:4" s="13" customFormat="1" x14ac:dyDescent="0.25">
      <c r="A86" s="2">
        <v>1</v>
      </c>
      <c r="B86" s="2">
        <v>1</v>
      </c>
      <c r="C86" s="2"/>
      <c r="D86" s="5">
        <f>SUM(D85:D85)</f>
        <v>160896.44</v>
      </c>
    </row>
    <row r="87" spans="1:4" x14ac:dyDescent="0.25">
      <c r="A87" s="3" t="s">
        <v>33</v>
      </c>
      <c r="B87" s="11"/>
      <c r="C87" s="10"/>
      <c r="D87" s="12"/>
    </row>
    <row r="88" spans="1:4" x14ac:dyDescent="0.25">
      <c r="A88" s="14"/>
      <c r="B88" s="14"/>
      <c r="C88" s="14"/>
      <c r="D88" s="16"/>
    </row>
    <row r="89" spans="1:4" x14ac:dyDescent="0.25">
      <c r="A89" s="3" t="s">
        <v>11</v>
      </c>
      <c r="B89" s="4"/>
      <c r="C89" s="4"/>
      <c r="D89" s="4">
        <f>SUM(D20,D24,D68,D74,D79,D82,D86)</f>
        <v>4329445.1000000006</v>
      </c>
    </row>
  </sheetData>
  <sortState xmlns:xlrd2="http://schemas.microsoft.com/office/spreadsheetml/2017/richdata2" ref="A25:D65">
    <sortCondition ref="A25:A65"/>
    <sortCondition ref="B25:B65"/>
  </sortState>
  <mergeCells count="1">
    <mergeCell ref="A1:D1"/>
  </mergeCells>
  <phoneticPr fontId="4" type="noConversion"/>
  <pageMargins left="0.7" right="0.7" top="0.78740157499999996" bottom="0.78740157499999996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19F95F53B3F0469C7D7CD3016A95CB" ma:contentTypeVersion="18" ma:contentTypeDescription="Vytvoří nový dokument" ma:contentTypeScope="" ma:versionID="0b9a6d486684f5b7afcea055e5ec214a">
  <xsd:schema xmlns:xsd="http://www.w3.org/2001/XMLSchema" xmlns:xs="http://www.w3.org/2001/XMLSchema" xmlns:p="http://schemas.microsoft.com/office/2006/metadata/properties" xmlns:ns2="86929e96-4e0c-4b8c-b402-5747692292e1" xmlns:ns3="a1b83faa-3ce2-4c13-a4b6-d8dc90d9f3be" targetNamespace="http://schemas.microsoft.com/office/2006/metadata/properties" ma:root="true" ma:fieldsID="4cc993b70c1b78e0e33faca0190b7fd8" ns2:_="" ns3:_="">
    <xsd:import namespace="86929e96-4e0c-4b8c-b402-5747692292e1"/>
    <xsd:import namespace="a1b83faa-3ce2-4c13-a4b6-d8dc90d9f3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29e96-4e0c-4b8c-b402-574769229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963bf98-57c4-4760-a4ee-5cd875bb70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83faa-3ce2-4c13-a4b6-d8dc90d9f3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734989-f5d5-48b8-8905-bc4fd07334d2}" ma:internalName="TaxCatchAll" ma:showField="CatchAllData" ma:web="a1b83faa-3ce2-4c13-a4b6-d8dc90d9f3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929e96-4e0c-4b8c-b402-5747692292e1">
      <Terms xmlns="http://schemas.microsoft.com/office/infopath/2007/PartnerControls"/>
    </lcf76f155ced4ddcb4097134ff3c332f>
    <TaxCatchAll xmlns="a1b83faa-3ce2-4c13-a4b6-d8dc90d9f3be" xsi:nil="true"/>
  </documentManagement>
</p:properties>
</file>

<file path=customXml/itemProps1.xml><?xml version="1.0" encoding="utf-8"?>
<ds:datastoreItem xmlns:ds="http://schemas.openxmlformats.org/officeDocument/2006/customXml" ds:itemID="{7C691E04-D9DE-4018-8BCA-C0A1E588F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29e96-4e0c-4b8c-b402-5747692292e1"/>
    <ds:schemaRef ds:uri="a1b83faa-3ce2-4c13-a4b6-d8dc90d9f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84273-CEB7-43AE-870E-700A57FAC6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CDF38-B42B-4046-AEFA-0769C970B15F}">
  <ds:schemaRefs>
    <ds:schemaRef ds:uri="http://schemas.microsoft.com/office/2006/metadata/properties"/>
    <ds:schemaRef ds:uri="http://schemas.microsoft.com/office/infopath/2007/PartnerControls"/>
    <ds:schemaRef ds:uri="86929e96-4e0c-4b8c-b402-5747692292e1"/>
    <ds:schemaRef ds:uri="a1b83faa-3ce2-4c13-a4b6-d8dc90d9f3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Národní filmový archiv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Vladimira Chytilova | Mediadesk.cz</dc:creator>
  <cp:keywords/>
  <dc:description/>
  <cp:lastModifiedBy>Anna Dušková | Kreativní Evropa – MEDIA</cp:lastModifiedBy>
  <cp:revision/>
  <cp:lastPrinted>2025-06-09T09:17:41Z</cp:lastPrinted>
  <dcterms:created xsi:type="dcterms:W3CDTF">2020-01-10T09:38:55Z</dcterms:created>
  <dcterms:modified xsi:type="dcterms:W3CDTF">2025-06-09T10:05:02Z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0x0101002719F95F53B3F0469C7D7CD3016A95CB</vt:lpwstr>
  </property>
  <property fmtid="{D5CDD505-2E9C-101B-9397-08002B2CF9AE}" pid="3" name="Order">
    <vt:r8>524000</vt:r8>
  </property>
  <property fmtid="{D5CDD505-2E9C-101B-9397-08002B2CF9AE}" pid="4" name="MediaServiceImageTags">
    <vt:lpwstr/>
  </property>
</Properties>
</file>